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39" documentId="120_S{2AC9BD13-BADA-5192-A53E-5A8FF88502F6}" xr6:coauthVersionLast="47" xr6:coauthVersionMax="47" xr10:uidLastSave="{C5BD3410-1429-49C5-8B9F-157951954DF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<sst xmlns="http://schemas.openxmlformats.org/spreadsheetml/2006/main" count="180282" uniqueCount="39125">
  <si>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</si>
  <si>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</si>
  <si>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</si>
  <si>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</si>
  <si>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</si>
  <si>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</si>
  <si>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</si>
  <si>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</si>
  <si>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</si>
  <si>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</si>
  <si>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</si>
  <si>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</si>
  <si>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</si>
  <si>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</si>
  <si>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</si>
  <si>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</si>
  <si>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</si>
  <si>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</si>
  <si>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</si>
  <si>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</si>
  <si>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</si>
  <si>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</si>
  <si>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</si>
  <si>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</si>
  <si>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</si>
  <si>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</si>
  <si>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</si>
  <si>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</si>
  <si>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</si>
  <si>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</si>
  <si>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</si>
  <si>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</si>
  <si>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</si>
  <si>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</si>
  <si>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</si>
  <si>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</si>
  <si>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</si>
  <si>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</si>
  <si>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</si>
  <si>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</si>
  <si>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</si>
  <si>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</si>
  <si>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</si>
  <si>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</si>
  <si>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</si>
  <si>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</si>
  <si>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</si>
  <si>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</si>
  <si>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</si>
  <si>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</si>
  <si>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</si>
  <si>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</si>
  <si>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</si>
  <si>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</si>
  <si>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</si>
  <si>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</si>
  <si>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</si>
  <si>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</si>
  <si>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</si>
  <si>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</si>
  <si>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</si>
  <si>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</si>
  <si>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</si>
  <si>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</si>
  <si>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</si>
  <si>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</si>
  <si>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</si>
  <si>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</si>
  <si>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</si>
  <si>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</si>
  <si>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</si>
  <si>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</si>
  <si>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</si>
  <si>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</si>
  <si>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</si>
  <si>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</si>
  <si>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</si>
  <si>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</si>
  <si>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</si>
  <si>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</si>
  <si>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</si>
  <si>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</si>
  <si>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</si>
  <si>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</si>
  <si>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</si>
  <si>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</si>
  <si>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</si>
  <si>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</si>
  <si>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</si>
  <si>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</si>
  <si>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</si>
  <si>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</si>
  <si>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</si>
  <si>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</si>
  <si>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</si>
  <si>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</si>
  <si>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</si>
  <si>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</si>
  <si>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</si>
  <si>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</si>
  <si>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</si>
  <si>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</si>
  <si>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</si>
  <si>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</si>
  <si>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</si>
  <si>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</si>
  <si>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</si>
  <si>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</si>
  <si>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</si>
  <si>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</si>
  <si>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</si>
  <si>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</si>
  <si>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</si>
  <si>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</si>
  <si>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</si>
  <si>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</si>
  <si>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</si>
  <si>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</si>
  <si>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</si>
  <si>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</si>
  <si>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</si>
  <si>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</si>
  <si>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</si>
  <si>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</si>
  <si>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</si>
  <si>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</si>
  <si>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</si>
  <si>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</si>
  <si>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</si>
  <si>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</si>
  <si>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</si>
  <si>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</si>
  <si>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</si>
  <si>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</si>
  <si>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</si>
  <si>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</si>
  <si>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</si>
  <si>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</si>
  <si>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</si>
  <si>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</si>
  <si>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</si>
  <si>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</si>
  <si>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</si>
  <si>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</si>
  <si>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</si>
  <si>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</si>
  <si>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</si>
  <si>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</si>
  <si>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</si>
  <si>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</si>
  <si>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</si>
  <si>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</si>
  <si>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</si>
  <si>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</si>
  <si>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</si>
  <si>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</si>
  <si>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</si>
  <si>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</si>
  <si>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</si>
  <si>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</si>
  <si>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</si>
  <si>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</si>
  <si>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</si>
  <si>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</si>
  <si>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</si>
  <si>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</si>
  <si>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</si>
  <si>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</si>
  <si>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</si>
  <si>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</si>
  <si>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</si>
  <si>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</si>
  <si>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</si>
  <si>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</si>
  <si>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</si>
  <si>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</si>
  <si>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</si>
  <si>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</si>
  <si>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</si>
  <si>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</si>
  <si>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</si>
  <si>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</si>
  <si>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</si>
  <si>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</si>
  <si>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</si>
  <si>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</si>
  <si>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</si>
  <si>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</si>
  <si>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</si>
  <si>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</si>
  <si>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</si>
  <si>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</si>
  <si>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</si>
  <si>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</si>
  <si>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</si>
  <si>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</si>
  <si>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</si>
  <si>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</si>
  <si>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</si>
  <si>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</si>
  <si>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</si>
  <si>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</si>
  <si>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</si>
  <si>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</si>
  <si>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</si>
  <si>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</si>
  <si>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</si>
  <si>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</si>
  <si>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</si>
  <si>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</si>
  <si>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</si>
  <si>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</si>
  <si>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</si>
  <si>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</si>
  <si>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</si>
  <si>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</si>
  <si>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</si>
  <si>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</si>
  <si>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</si>
  <si>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</si>
  <si>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</si>
  <si>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</si>
  <si>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</si>
  <si>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</si>
  <si>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</si>
  <si>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</si>
  <si>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</si>
  <si>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</si>
  <si>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</si>
  <si>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</si>
  <si>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</si>
  <si>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</si>
  <si>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</si>
  <si>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</si>
  <si>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</si>
  <si>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</si>
  <si>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</si>
  <si>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</si>
  <si>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</si>
  <si>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</si>
  <si>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</si>
  <si>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</si>
  <si>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</si>
  <si>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</si>
  <si>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</si>
  <si>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</si>
  <si>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</si>
  <si>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</si>
  <si>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</si>
  <si>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</si>
  <si>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</si>
  <si>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</si>
  <si>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</si>
  <si>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</si>
  <si>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</si>
  <si>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</si>
  <si>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</si>
  <si>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</si>
  <si>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</si>
  <si>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</si>
  <si>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</si>
  <si>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</si>
  <si>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</si>
  <si>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</si>
  <si>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</si>
  <si>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</si>
  <si>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</si>
  <si>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</si>
  <si>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</si>
  <si>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</si>
  <si>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</si>
  <si>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</si>
  <si>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</si>
  <si>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</si>
  <si>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</si>
  <si>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</si>
  <si>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</si>
  <si>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</si>
  <si>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</si>
  <si>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</si>
  <si>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</si>
  <si>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</si>
  <si>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</si>
  <si>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</si>
  <si>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</si>
  <si>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</si>
  <si>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</si>
  <si>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</si>
  <si>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</si>
  <si>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</si>
  <si>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</si>
  <si>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</si>
  <si>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</si>
  <si>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</si>
  <si>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</si>
  <si>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</si>
  <si>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</si>
  <si>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</si>
  <si>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</si>
  <si>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</si>
  <si>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</si>
  <si>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</si>
  <si>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</si>
  <si>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</si>
  <si>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</si>
  <si>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</si>
  <si>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</si>
  <si>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</si>
  <si>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</si>
  <si>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</si>
  <si>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</si>
  <si>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</si>
  <si>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</si>
  <si>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</si>
  <si>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</si>
  <si>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</si>
  <si>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</si>
  <si>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</si>
  <si>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</si>
  <si>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</si>
  <si>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</si>
  <si>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</si>
  <si>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</si>
  <si>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</si>
  <si>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</si>
  <si>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</si>
  <si>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</si>
  <si>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</si>
  <si>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</si>
  <si>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</si>
  <si>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</si>
  <si>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</si>
  <si>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</si>
  <si>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</si>
  <si>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</si>
  <si>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</si>
  <si>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</si>
  <si>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</si>
  <si>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</si>
  <si>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</si>
  <si>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</si>
  <si>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</si>
  <si>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</si>
  <si>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</si>
  <si>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</si>
  <si>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</si>
  <si>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</si>
  <si>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</si>
  <si>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</si>
  <si>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</si>
  <si>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</si>
  <si>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</si>
  <si>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</si>
  <si>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</si>
  <si>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</si>
  <si>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</si>
  <si>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</si>
  <si>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</si>
  <si>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</si>
  <si>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</si>
  <si>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</si>
  <si>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</si>
  <si>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</si>
  <si>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</si>
  <si>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</si>
  <si>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</si>
  <si>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</si>
  <si>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</si>
  <si>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</si>
  <si>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</si>
  <si>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</si>
  <si>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</si>
  <si>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</si>
  <si>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</si>
  <si>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</si>
  <si>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</si>
  <si>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</si>
  <si>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</si>
  <si>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</si>
  <si>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</si>
  <si>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</si>
  <si>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</si>
  <si>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</si>
  <si>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</si>
  <si>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</si>
  <si>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</si>
  <si>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</si>
  <si>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</si>
  <si>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</si>
  <si>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</si>
  <si>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</si>
  <si>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</si>
  <si>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</si>
  <si>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</si>
  <si>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</si>
  <si>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</si>
  <si>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</si>
  <si>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</si>
  <si>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</si>
  <si>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</si>
  <si>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</si>
  <si>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</si>
  <si>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</si>
  <si>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</si>
  <si>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</si>
  <si>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</si>
  <si>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</si>
  <si>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</si>
  <si>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</si>
  <si>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</si>
  <si>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</si>
  <si>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</si>
  <si>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</si>
  <si>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</si>
  <si>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</si>
  <si>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</si>
  <si>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</si>
  <si>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</si>
  <si>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</si>
  <si>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</si>
  <si>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</si>
  <si>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</si>
  <si>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</si>
  <si>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</si>
  <si>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</si>
  <si>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</si>
  <si>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</si>
  <si>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</si>
  <si>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</si>
  <si>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</si>
  <si>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</si>
  <si>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</si>
  <si>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</si>
  <si>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</si>
  <si>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</si>
  <si>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</si>
  <si>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</si>
  <si>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</si>
  <si>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</si>
  <si>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</si>
  <si>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</si>
  <si>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</si>
  <si>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</si>
  <si>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</si>
  <si>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</si>
  <si>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</si>
  <si>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</si>
  <si>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</si>
  <si>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</si>
  <si>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</si>
  <si>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</si>
  <si>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</si>
  <si>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</si>
  <si>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</si>
  <si>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</si>
  <si>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</si>
  <si>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</si>
  <si>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</si>
  <si>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</si>
  <si>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</si>
  <si>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</si>
  <si>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</si>
  <si>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</si>
  <si>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</si>
  <si>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</si>
  <si>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</si>
  <si>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</si>
  <si>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</si>
  <si>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</si>
  <si>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</si>
  <si>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</si>
  <si>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</si>
  <si>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</si>
  <si>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</si>
  <si>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</si>
  <si>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</si>
  <si>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</si>
  <si>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</si>
  <si>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</si>
  <si>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</si>
  <si>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</si>
  <si>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</si>
  <si>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</si>
  <si>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</si>
  <si>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</si>
  <si>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</si>
  <si>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</si>
  <si>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</si>
  <si>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</si>
  <si>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</si>
  <si>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</si>
  <si>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</si>
  <si>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</si>
  <si>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</si>
  <si>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</si>
  <si>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</si>
  <si>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</si>
  <si>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</si>
  <si>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</si>
  <si>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</si>
  <si>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</si>
  <si>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</si>
  <si>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</si>
  <si>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</si>
  <si>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</si>
  <si>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</si>
  <si>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</si>
  <si>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</si>
  <si>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</si>
  <si>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</si>
  <si>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</si>
  <si>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</si>
  <si>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</si>
  <si>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</si>
  <si>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</si>
  <si>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</si>
  <si>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</si>
  <si>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</si>
  <si>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</si>
  <si>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</si>
  <si>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</si>
  <si>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</si>
  <si>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</si>
  <si>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</si>
  <si>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</si>
  <si>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</si>
  <si>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</si>
  <si>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</si>
  <si>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</si>
  <si>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</si>
  <si>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</si>
  <si>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</si>
  <si>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</si>
  <si>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</si>
  <si>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</si>
  <si>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</si>
  <si>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</si>
  <si>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</si>
  <si>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</si>
  <si>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</si>
  <si>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</si>
  <si>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</si>
  <si>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</si>
  <si>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</si>
  <si>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</si>
  <si>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</si>
  <si>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</si>
  <si>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</si>
  <si>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</si>
  <si>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</si>
  <si>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</si>
  <si>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</si>
  <si>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</si>
  <si>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</si>
  <si>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</si>
  <si>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</si>
  <si>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</si>
  <si>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</si>
  <si>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</si>
  <si>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</si>
  <si>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</si>
  <si>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</si>
  <si>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</si>
  <si>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</si>
  <si>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</si>
  <si>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</si>
  <si>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</si>
  <si>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</si>
  <si>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</si>
  <si>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</si>
  <si>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</si>
  <si>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</si>
  <si>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</si>
  <si>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</si>
  <si>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</si>
  <si>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</si>
  <si>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</si>
  <si>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</si>
  <si>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</si>
  <si>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</si>
  <si>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</si>
  <si>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</si>
  <si>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</si>
  <si>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</si>
  <si>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</si>
  <si>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</si>
  <si>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</si>
  <si>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</si>
  <si>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</si>
  <si>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</si>
  <si>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</si>
  <si>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</si>
  <si>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</si>
  <si>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</si>
  <si>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</si>
  <si>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</si>
  <si>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</si>
  <si>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</si>
  <si>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</si>
  <si>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</si>
  <si>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</si>
  <si>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</si>
  <si>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</si>
  <si>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</si>
  <si>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</si>
  <si>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</si>
  <si>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</si>
  <si>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</si>
  <si>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</si>
  <si>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</si>
  <si>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</si>
  <si>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</si>
  <si>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</si>
  <si>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</si>
  <si>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</si>
  <si>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</si>
  <si>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</si>
  <si>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</si>
  <si>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</si>
  <si>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</si>
  <si>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</si>
  <si>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</si>
  <si>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</si>
  <si>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</si>
  <si>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</si>
  <si>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</si>
  <si>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</si>
  <si>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</si>
  <si>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</si>
  <si>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</si>
  <si>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</si>
  <si>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</si>
  <si>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</si>
  <si>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</si>
  <si>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</si>
  <si>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</si>
  <si>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</si>
  <si>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</si>
  <si>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</si>
  <si>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</si>
  <si>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</si>
  <si>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</si>
  <si>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</si>
  <si>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</si>
  <si>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</si>
  <si>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</si>
  <si>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</si>
  <si>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</si>
  <si>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</si>
  <si>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</si>
  <si>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</si>
  <si>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</si>
  <si>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</si>
  <si>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</si>
  <si>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</si>
  <si>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</si>
  <si>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</si>
  <si>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</si>
  <si>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</si>
  <si>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</si>
  <si>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</si>
  <si>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</si>
  <si>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</si>
  <si>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</si>
  <si>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</si>
  <si>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</si>
  <si>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</si>
  <si>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</si>
  <si>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</si>
  <si>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</si>
  <si>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</si>
  <si>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</si>
  <si>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</si>
  <si>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</si>
  <si>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</si>
  <si>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</si>
  <si>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</si>
  <si>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</si>
  <si>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</si>
  <si>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</si>
  <si>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</si>
  <si>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</si>
  <si>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</si>
  <si>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</si>
  <si>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</si>
  <si>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</si>
  <si>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</si>
  <si>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</si>
  <si>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</si>
  <si>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</si>
  <si>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</si>
  <si>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</si>
  <si>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</si>
  <si>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</si>
  <si>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</si>
  <si>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</si>
  <si>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</si>
  <si>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</si>
  <si>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</si>
  <si>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</si>
  <si>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</si>
  <si>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</si>
  <si>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</si>
  <si>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</si>
  <si>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</si>
  <si>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</si>
  <si>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</si>
  <si>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</si>
  <si>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</si>
  <si>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</si>
  <si>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</si>
  <si>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</si>
  <si>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</si>
  <si>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</si>
  <si>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</si>
  <si>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</si>
  <si>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</si>
  <si>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</si>
  <si>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</si>
  <si>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</si>
  <si>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</si>
  <si>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</si>
  <si>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</si>
  <si>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</si>
  <si>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</si>
  <si>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</si>
  <si>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</si>
  <si>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</si>
  <si>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</si>
  <si>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</si>
  <si>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</si>
  <si>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</si>
  <si>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</si>
  <si>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</si>
  <si>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</si>
  <si>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</si>
  <si>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</si>
  <si>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</si>
  <si>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</si>
  <si>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</si>
  <si>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</si>
  <si>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</si>
  <si>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</si>
  <si>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</si>
  <si>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</si>
  <si>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</si>
  <si>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</si>
  <si>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</si>
  <si>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</si>
  <si>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</si>
  <si>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</si>
  <si>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</si>
  <si>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</si>
  <si>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</si>
  <si>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</si>
  <si>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</si>
  <si>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</si>
  <si>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</si>
  <si>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</si>
  <si>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</si>
  <si>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</si>
  <si>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</si>
  <si>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</si>
  <si>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</si>
  <si>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</si>
  <si>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</si>
  <si>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</si>
  <si>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</si>
  <si>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</si>
  <si>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</si>
  <si>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</si>
  <si>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</si>
  <si>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</si>
  <si>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</si>
  <si>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</si>
  <si>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</si>
  <si>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</si>
  <si>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</si>
  <si>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</si>
  <si>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</si>
  <si>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</si>
  <si>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</si>
  <si>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</si>
  <si>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</si>
  <si>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</si>
  <si>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</si>
  <si>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</si>
  <si>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</si>
  <si>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</si>
  <si>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</si>
  <si>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</si>
  <si>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</si>
  <si>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</si>
  <si>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</si>
  <si>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</si>
  <si>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</si>
  <si>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</si>
  <si>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</si>
  <si>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</si>
  <si>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</si>
  <si>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</si>
  <si>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</si>
  <si>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</si>
  <si>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</si>
  <si>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</si>
  <si>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</si>
  <si>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</si>
  <si>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</si>
  <si>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</si>
  <si>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</si>
  <si>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</si>
  <si>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</si>
  <si>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</si>
  <si>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</si>
  <si>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</si>
  <si>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</si>
  <si>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</si>
  <si>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</si>
  <si>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</si>
  <si>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</si>
  <si>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</si>
  <si>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</si>
  <si>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</si>
  <si>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</si>
  <si>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</si>
  <si>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</si>
  <si>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</si>
  <si>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</si>
  <si>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</si>
  <si>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</si>
  <si>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</si>
  <si>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</si>
  <si>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</si>
  <si>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</si>
  <si>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</si>
  <si>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</si>
  <si>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</si>
  <si>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</si>
  <si>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</si>
  <si>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</si>
  <si>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</si>
  <si>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</si>
  <si>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</si>
  <si>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</si>
  <si>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</si>
  <si>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</si>
  <si>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</si>
  <si>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</si>
  <si>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</si>
  <si>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</si>
  <si>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</si>
  <si>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</si>
  <si>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</si>
  <si>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</si>
  <si>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</si>
  <si>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</si>
  <si>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</si>
  <si>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</si>
  <si>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</si>
  <si>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</si>
  <si>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</si>
  <si>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</si>
  <si>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</si>
  <si>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</si>
  <si>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</si>
  <si>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</si>
  <si>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</si>
  <si>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</si>
  <si>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</si>
  <si>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</si>
  <si>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</si>
  <si>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</si>
  <si>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</si>
  <si>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</si>
  <si>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</si>
  <si>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</si>
  <si>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</si>
  <si>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</si>
  <si>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</si>
  <si>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</si>
  <si>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</si>
  <si>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</si>
  <si>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</si>
  <si>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</si>
  <si>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</si>
  <si>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</si>
  <si>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</si>
  <si>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</si>
  <si>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</si>
  <si>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</si>
  <si>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</si>
  <si>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</si>
  <si>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</si>
  <si>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</si>
  <si>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</si>
  <si>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</si>
  <si>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</si>
  <si>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</si>
  <si>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</si>
  <si>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</si>
  <si>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</si>
  <si>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</si>
  <si>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</si>
  <si>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</si>
  <si>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</si>
  <si>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</si>
  <si>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</si>
  <si>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</si>
  <si>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</si>
  <si>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</si>
  <si>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</si>
  <si>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</si>
  <si>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</si>
  <si>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</si>
  <si>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</si>
  <si>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</si>
  <si>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</si>
  <si>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</si>
  <si>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</si>
  <si>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</si>
  <si>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</si>
  <si>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</si>
  <si>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</si>
  <si>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</si>
  <si>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</si>
  <si>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</si>
  <si>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</si>
  <si>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</si>
  <si>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</si>
  <si>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</si>
  <si>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</si>
  <si>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</si>
  <si>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</si>
  <si>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</si>
  <si>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</si>
  <si>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</si>
  <si>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</si>
  <si>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</si>
  <si>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</si>
  <si>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</si>
  <si>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</si>
  <si>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</si>
  <si>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</si>
  <si>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</si>
  <si>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</si>
  <si>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</si>
  <si>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</si>
  <si>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</si>
  <si>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</si>
  <si>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</si>
  <si>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</si>
  <si>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</si>
  <si>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</si>
  <si>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</si>
  <si>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</si>
  <si>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</si>
  <si>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</si>
  <si>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</si>
  <si>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</si>
  <si>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</si>
  <si>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</si>
  <si>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</si>
  <si>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</si>
  <si>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</si>
  <si>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</si>
  <si>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</si>
  <si>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</si>
  <si>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</si>
  <si>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</si>
  <si>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</si>
  <si>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</si>
  <si>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</si>
  <si>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</si>
  <si>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</si>
  <si>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</si>
  <si>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</si>
  <si>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</si>
  <si>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</si>
  <si>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</si>
  <si>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</si>
  <si>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</si>
  <si>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</si>
  <si>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</si>
  <si>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</si>
  <si>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</si>
  <si>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</si>
  <si>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</si>
  <si>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</si>
  <si>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</si>
  <si>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</si>
  <si>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</si>
  <si>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</si>
  <si>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</si>
  <si>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</si>
  <si>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</si>
  <si>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</si>
  <si>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</si>
  <si>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</si>
  <si>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</si>
  <si>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</si>
  <si>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</si>
  <si>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</si>
  <si>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</si>
  <si>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</si>
  <si>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</si>
  <si>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</si>
  <si>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</si>
  <si>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</si>
  <si>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</si>
  <si>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</si>
  <si>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</si>
  <si>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</si>
  <si>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</si>
  <si>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</si>
  <si>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</si>
  <si>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</si>
  <si>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</si>
  <si>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</si>
  <si>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</si>
  <si>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</si>
  <si>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</si>
  <si>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</si>
  <si>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</si>
  <si>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</si>
  <si>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</si>
  <si>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</si>
  <si>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</si>
  <si>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</si>
  <si>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</si>
  <si>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</si>
  <si>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</si>
  <si>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</si>
  <si>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</si>
  <si>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</si>
  <si>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</si>
  <si>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</si>
  <si>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</si>
  <si>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</si>
  <si>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</si>
  <si>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</si>
  <si>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</si>
  <si>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</si>
  <si>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</si>
  <si>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</si>
  <si>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</si>
  <si>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</si>
  <si>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</si>
  <si>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</si>
  <si>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</si>
  <si>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</si>
  <si>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</si>
  <si>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</si>
  <si>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</si>
  <si>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</si>
  <si>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</si>
  <si>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</si>
  <si>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</si>
  <si>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</si>
  <si>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</si>
  <si>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</si>
  <si>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</si>
  <si>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</si>
  <si>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</si>
  <si>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</si>
  <si>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</si>
  <si>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</si>
  <si>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</si>
  <si>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</si>
  <si>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</si>
  <si>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</si>
  <si>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</si>
  <si>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</si>
  <si>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</si>
  <si>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</si>
  <si>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</si>
  <si>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</si>
  <si>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</si>
  <si>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</si>
  <si>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</si>
  <si>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</si>
  <si>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</si>
  <si>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</si>
  <si>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</si>
  <si>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</si>
  <si>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</si>
  <si>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</si>
  <si>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</si>
  <si>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</si>
  <si>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</si>
  <si>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</si>
  <si>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</si>
  <si>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</si>
  <si>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</si>
  <si>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</si>
  <si>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</si>
  <si>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</si>
  <si>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</si>
  <si>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</si>
  <si>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</si>
  <si>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</si>
  <si>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</si>
  <si>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</si>
  <si>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</si>
  <si>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</si>
  <si>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</si>
  <si>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</si>
  <si>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</si>
  <si>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</si>
  <si>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</si>
  <si>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</si>
  <si>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</si>
  <si>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</si>
  <si>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</si>
  <si>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</si>
  <si>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</si>
  <si>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</si>
  <si>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</si>
  <si>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</si>
  <si>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</si>
  <si>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</si>
  <si>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</si>
  <si>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</si>
  <si>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</si>
  <si>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</si>
  <si>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</si>
  <si>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</si>
  <si>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</si>
  <si>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</si>
  <si>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</si>
  <si>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</si>
  <si>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</si>
  <si>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</si>
  <si>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</si>
  <si>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</si>
  <si>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</si>
  <si>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</si>
  <si>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</si>
  <si>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</si>
  <si>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</si>
  <si>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</si>
  <si>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</si>
  <si>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</si>
  <si>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</si>
  <si>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</si>
  <si>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</si>
  <si>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</si>
  <si>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</si>
  <si>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</si>
  <si>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</si>
  <si>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</si>
  <si>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</si>
  <si>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</si>
  <si>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</si>
  <si>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</si>
  <si>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</si>
  <si>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</si>
  <si>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</si>
  <si>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</si>
  <si>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</si>
  <si>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</si>
  <si>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</si>
  <si>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</si>
  <si>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</si>
  <si>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</si>
  <si>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</si>
  <si>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</si>
  <si>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</si>
  <si>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</si>
  <si>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</si>
  <si>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</si>
  <si>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</si>
  <si>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</si>
  <si>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</si>
  <si>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</si>
  <si>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</si>
  <si>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</si>
  <si>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</si>
  <si>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</si>
  <si>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</si>
  <si>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</si>
  <si>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</si>
  <si>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</si>
  <si>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</si>
  <si>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</si>
  <si>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</si>
  <si>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</si>
  <si>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</si>
  <si>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</si>
  <si>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</si>
  <si>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</si>
  <si>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</si>
  <si>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</si>
  <si>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</si>
  <si>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</si>
  <si>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</si>
  <si>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</si>
  <si>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</si>
  <si>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</si>
  <si>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</si>
  <si>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</si>
  <si>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</si>
  <si>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</si>
  <si>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</si>
  <si>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</si>
  <si>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</si>
  <si>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</si>
  <si>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</si>
  <si>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</si>
  <si>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</si>
  <si>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</si>
  <si>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</si>
  <si>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</si>
  <si>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</si>
  <si>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</si>
  <si>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</si>
  <si>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</si>
  <si>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</si>
  <si>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</si>
  <si>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</si>
  <si>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</si>
  <si>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</si>
  <si>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</si>
  <si>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</si>
  <si>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</si>
  <si>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</si>
  <si>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</si>
  <si>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</si>
  <si>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</si>
  <si>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</si>
  <si>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</si>
  <si>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</si>
  <si>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</si>
  <si>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</si>
  <si>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</si>
  <si>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</si>
  <si>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</si>
  <si>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</si>
  <si>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</si>
  <si>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</si>
  <si>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</si>
  <si>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</si>
  <si>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</si>
  <si>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</si>
  <si>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</si>
  <si>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</si>
  <si>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</si>
  <si>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</si>
  <si>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</si>
  <si>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</si>
  <si>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</si>
  <si>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</si>
  <si>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</si>
  <si>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</si>
  <si>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</si>
  <si>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</si>
  <si>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</si>
  <si>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</si>
  <si>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</si>
  <si>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</si>
  <si>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</si>
  <si>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</si>
  <si>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</si>
  <si>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</si>
  <si>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</si>
  <si>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</si>
  <si>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</si>
  <si>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</si>
  <si>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</si>
  <si>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</si>
  <si>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</si>
  <si>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</si>
  <si>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</si>
  <si>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</si>
  <si>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</si>
  <si>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</si>
  <si>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</si>
  <si>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</si>
  <si>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</si>
  <si>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</si>
  <si>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</si>
  <si>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</si>
  <si>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</si>
  <si>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</si>
  <si>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</si>
  <si>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</si>
  <si>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</si>
  <si>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</si>
  <si>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</si>
  <si>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</si>
  <si>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</si>
  <si>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</si>
  <si>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</si>
  <si>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</si>
  <si>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</si>
  <si>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</si>
  <si>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</si>
  <si>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</si>
  <si>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</si>
  <si>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</si>
  <si>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</si>
  <si>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</si>
  <si>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</si>
  <si>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</si>
  <si>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</si>
  <si>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</si>
  <si>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</si>
  <si>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</si>
  <si>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</si>
  <si>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</si>
  <si>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</si>
  <si>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</si>
  <si>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</si>
  <si>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</si>
  <si>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</si>
  <si>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</si>
  <si>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</si>
  <si>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</si>
  <si>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</si>
  <si>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</si>
  <si>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</si>
  <si>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</si>
  <si>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</si>
  <si>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</si>
  <si>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</si>
  <si>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</si>
  <si>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</si>
  <si>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</si>
  <si>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</si>
  <si>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</si>
  <si>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</si>
  <si>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</si>
  <si>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</si>
  <si>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</si>
  <si>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</si>
  <si>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</si>
  <si>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</si>
  <si>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</si>
  <si>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</si>
  <si>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</si>
  <si>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</si>
  <si>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</si>
  <si>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</si>
  <si>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</si>
  <si>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</si>
  <si>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</si>
  <si>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</si>
  <si>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</si>
  <si>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</si>
  <si>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</si>
  <si>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</si>
  <si>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</si>
  <si>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</si>
  <si>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</si>
  <si>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</si>
  <si>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</si>
  <si>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</si>
  <si>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</si>
  <si>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</si>
  <si>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</si>
  <si>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</si>
  <si>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</si>
  <si>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</si>
  <si>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</si>
  <si>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</si>
  <si>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</si>
  <si>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</si>
  <si>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</si>
  <si>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</si>
  <si>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</si>
  <si>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</si>
  <si>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</si>
  <si>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</si>
  <si>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</si>
  <si>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</si>
  <si>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</si>
  <si>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</si>
  <si>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</si>
  <si>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</si>
  <si>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</si>
  <si>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</si>
  <si>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</si>
  <si>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</si>
  <si>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</si>
  <si>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</si>
  <si>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</si>
  <si>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</si>
  <si>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</si>
  <si>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</si>
  <si>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</si>
  <si>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</si>
  <si>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</si>
  <si>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</si>
  <si>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</si>
  <si>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</si>
  <si>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</si>
  <si>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</si>
  <si>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</si>
  <si>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</si>
  <si>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</si>
  <si>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</si>
  <si>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</si>
  <si>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</si>
  <si>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</si>
  <si>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</si>
  <si>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</si>
  <si>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</si>
  <si>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</si>
  <si>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</si>
  <si>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</si>
  <si>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</si>
  <si>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</si>
  <si>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</si>
  <si>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</si>
  <si>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</si>
  <si>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</si>
  <si>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</si>
  <si>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</si>
  <si>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</si>
  <si>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</si>
  <si>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</si>
  <si>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</si>
  <si>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</si>
  <si>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</si>
  <si>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</si>
  <si>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</si>
  <si>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</si>
  <si>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</si>
  <si>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</si>
  <si>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</si>
  <si>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</si>
  <si>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</si>
  <si>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</si>
  <si>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</si>
  <si>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</si>
  <si>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</si>
  <si>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</si>
  <si>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</si>
  <si>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</si>
  <si>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</si>
  <si>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</si>
  <si>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</si>
  <si>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</si>
  <si>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</si>
  <si>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</si>
  <si>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</si>
  <si>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</si>
  <si>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</si>
  <si>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</si>
  <si>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</si>
  <si>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</si>
  <si>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</si>
  <si>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</si>
  <si>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</si>
  <si>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</si>
  <si>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</si>
  <si>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</si>
  <si>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</si>
  <si>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</si>
  <si>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</si>
  <si>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</si>
  <si>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</si>
  <si>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</si>
  <si>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</si>
  <si>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</si>
  <si>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</si>
  <si>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</si>
  <si>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</si>
  <si>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</si>
  <si>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</si>
  <si>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</si>
  <si>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</si>
  <si>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</si>
  <si>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</si>
  <si>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</si>
  <si>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</si>
  <si>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</si>
  <si>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</si>
  <si>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</si>
  <si>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</si>
  <si>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</si>
  <si>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</si>
  <si>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</si>
  <si>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</si>
  <si>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</si>
  <si>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</si>
  <si>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</si>
  <si>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</si>
  <si>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</si>
  <si>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</si>
  <si>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</si>
  <si>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</si>
  <si>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</si>
  <si>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</si>
  <si>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</si>
  <si>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</si>
  <si>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</si>
  <si>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</si>
  <si>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</si>
  <si>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</si>
  <si>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</si>
  <si>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</si>
  <si>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</si>
  <si>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</si>
  <si>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</si>
  <si>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</si>
  <si>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</si>
  <si>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</si>
  <si>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</si>
  <si>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</si>
  <si>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</si>
  <si>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</si>
  <si>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</si>
  <si>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</si>
  <si>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</si>
  <si>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</si>
  <si>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</si>
  <si>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</si>
  <si>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</si>
  <si>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</si>
  <si>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</si>
  <si>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</si>
  <si>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</si>
  <si>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</si>
  <si>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</si>
  <si>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</si>
  <si>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</si>
  <si>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</si>
  <si>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</si>
  <si>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</si>
  <si>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</si>
  <si>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</si>
  <si>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</si>
  <si>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</si>
  <si>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</si>
  <si>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</si>
  <si>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</si>
  <si>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</si>
  <si>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</si>
  <si>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</si>
  <si>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</si>
  <si>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</si>
  <si>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</si>
  <si>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</si>
  <si>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</si>
  <si>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</si>
  <si>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</si>
  <si>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</si>
  <si>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</si>
  <si>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</si>
  <si>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</si>
  <si>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</si>
  <si>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</si>
  <si>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</si>
  <si>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</si>
  <si>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</si>
  <si>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</si>
  <si>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</si>
  <si>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</si>
  <si>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</si>
  <si>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</si>
  <si>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</si>
  <si>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</si>
  <si>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</si>
  <si>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</si>
  <si>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</si>
  <si>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</si>
  <si>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</si>
  <si>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</si>
  <si>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</si>
  <si>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</si>
  <si>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</si>
  <si>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</si>
  <si>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</si>
  <si>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</si>
  <si>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</si>
  <si>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</si>
  <si>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</si>
  <si>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</si>
  <si>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</si>
  <si>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</si>
  <si>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</si>
  <si>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</si>
  <si>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</si>
  <si>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</si>
  <si>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</si>
  <si>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</si>
  <si>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</si>
  <si>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</si>
  <si>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</si>
  <si>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</si>
  <si>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</si>
  <si>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</si>
  <si>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</si>
  <si>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</si>
  <si>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</si>
  <si>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</si>
  <si>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</si>
  <si>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</si>
  <si>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</si>
  <si>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</si>
  <si>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</si>
  <si>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</si>
  <si>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</si>
  <si>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</si>
  <si>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</si>
  <si>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</si>
  <si>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</si>
  <si>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</si>
  <si>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</si>
  <si>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</si>
  <si>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</si>
  <si>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</si>
  <si>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</si>
  <si>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</si>
  <si>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</si>
  <si>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</si>
  <si>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</si>
  <si>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</si>
  <si>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</si>
  <si>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</si>
  <si>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</si>
  <si>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</si>
  <si>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</si>
  <si>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</si>
  <si>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</si>
  <si>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</si>
  <si>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</si>
  <si>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</si>
  <si>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</si>
  <si>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</si>
  <si>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</si>
  <si>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</si>
  <si>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</si>
  <si>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</si>
  <si>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</si>
  <si>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</si>
  <si>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</si>
  <si>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</si>
  <si>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</si>
  <si>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</si>
  <si>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</si>
  <si>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</si>
  <si>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</si>
  <si>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</si>
  <si>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</si>
  <si>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</si>
  <si>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</si>
  <si>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</si>
  <si>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</si>
  <si>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</si>
  <si>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</si>
  <si>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</si>
  <si>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</si>
  <si>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</si>
  <si>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</si>
  <si>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</si>
  <si>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</si>
  <si>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</si>
  <si>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</si>
  <si>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</si>
  <si>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</si>
  <si>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</si>
  <si>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</si>
  <si>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</si>
  <si>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</si>
  <si>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</si>
  <si>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</si>
  <si>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</si>
  <si>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</si>
  <si>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</si>
  <si>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</si>
  <si>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</si>
  <si>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</si>
  <si>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</si>
  <si>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</si>
  <si>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</si>
  <si>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</si>
  <si>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</si>
  <si>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</si>
  <si>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</si>
  <si>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</si>
  <si>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</si>
  <si>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</si>
  <si>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</si>
  <si>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</si>
  <si>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</si>
  <si>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</si>
  <si>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</si>
  <si>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</si>
  <si>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</si>
  <si>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</si>
  <si>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</si>
  <si>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</si>
  <si>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</si>
  <si>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</si>
  <si>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</si>
  <si>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</si>
  <si>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</si>
  <si>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</si>
  <si>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</si>
  <si>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</si>
  <si>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</si>
  <si>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</si>
  <si>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</si>
  <si>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</si>
  <si>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</si>
  <si>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</si>
  <si>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</si>
  <si>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</si>
  <si>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</si>
  <si>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</si>
  <si>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</si>
  <si>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</si>
  <si>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</si>
  <si>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</si>
  <si>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</si>
  <si>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</si>
  <si>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</si>
  <si>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</si>
  <si>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</si>
  <si>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</si>
  <si>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</si>
  <si>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</si>
  <si>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</si>
  <si>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</si>
  <si>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</si>
  <si>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</si>
  <si>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</si>
  <si>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</si>
  <si>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</si>
  <si>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</si>
  <si>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</si>
  <si>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</si>
  <si>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</si>
  <si>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</si>
  <si>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</si>
  <si>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</si>
  <si>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</si>
  <si>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</si>
  <si>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</si>
  <si>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</si>
  <si>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</si>
  <si>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</si>
  <si>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</si>
  <si>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</si>
  <si>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</si>
  <si>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</si>
  <si>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</si>
  <si>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</si>
  <si>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</si>
  <si>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</si>
  <si>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</si>
  <si>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</si>
  <si>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</si>
  <si>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</si>
  <si>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</si>
  <si>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</si>
  <si>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</si>
  <si>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</si>
  <si>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</si>
  <si>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</si>
  <si>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</si>
  <si>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</si>
  <si>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</si>
  <si>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</si>
  <si>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</si>
  <si>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</si>
  <si>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</si>
  <si>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</si>
  <si>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</si>
  <si>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</si>
  <si>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</si>
  <si>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</si>
  <si>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</si>
  <si>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</si>
  <si>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</si>
  <si>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</si>
  <si>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</si>
  <si>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</si>
  <si>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</si>
  <si>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</si>
  <si>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</si>
  <si>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</si>
  <si>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</si>
  <si>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</si>
  <si>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</si>
  <si>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</si>
  <si>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</si>
  <si>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</si>
  <si>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</si>
  <si>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</si>
  <si>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</si>
  <si>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</si>
  <si>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</si>
  <si>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</si>
  <si>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</si>
  <si>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</si>
  <si>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</si>
  <si>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</si>
  <si>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</si>
  <si>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</si>
  <si>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</si>
  <si>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</si>
  <si>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</si>
  <si>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</si>
  <si>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</si>
  <si>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</si>
  <si>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</si>
  <si>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</si>
  <si>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</si>
  <si>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</si>
  <si>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</si>
  <si>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</si>
  <si>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</si>
  <si>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</si>
  <si>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</si>
  <si>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</si>
  <si>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</si>
  <si>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</si>
  <si>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</si>
  <si>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</si>
  <si>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</si>
  <si>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</si>
  <si>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</si>
  <si>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</si>
  <si>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</si>
  <si>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</si>
  <si>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</si>
  <si>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</si>
  <si>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</si>
  <si>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</si>
  <si>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</si>
  <si>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</si>
  <si>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</si>
  <si>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</si>
  <si>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</si>
  <si>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</si>
  <si>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</si>
  <si>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</si>
  <si>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</si>
  <si>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</si>
  <si>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</si>
  <si>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</si>
  <si>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</si>
  <si>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</si>
  <si>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</si>
  <si>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</si>
  <si>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</si>
  <si>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</si>
  <si>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</si>
  <si>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</si>
  <si>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</si>
  <si>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</si>
  <si>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</si>
  <si>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</si>
  <si>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</si>
  <si>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</si>
  <si>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</si>
  <si>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</si>
  <si>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</si>
  <si>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</si>
  <si>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</si>
  <si>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</si>
  <si>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</si>
  <si>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</si>
  <si>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</si>
  <si>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</si>
  <si>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</si>
  <si>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</si>
  <si>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</si>
  <si>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</si>
  <si>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</si>
  <si>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</si>
  <si>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</si>
  <si>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</si>
  <si>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</si>
  <si>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</si>
  <si>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</si>
  <si>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</si>
  <si>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</si>
  <si>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</si>
  <si>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</si>
  <si>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</si>
  <si>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</si>
  <si>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</si>
  <si>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</si>
  <si>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</si>
  <si>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</si>
  <si>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</si>
  <si>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</si>
  <si>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</si>
  <si>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</si>
  <si>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</si>
  <si>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</si>
  <si>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</si>
  <si>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</si>
  <si>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</si>
  <si>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</si>
  <si>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</si>
  <si>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</si>
  <si>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</si>
  <si>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</si>
  <si>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</si>
  <si>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</si>
  <si>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</si>
  <si>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</si>
  <si>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</si>
  <si>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</si>
  <si>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</si>
  <si>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</si>
  <si>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</si>
  <si>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</si>
  <si>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</si>
  <si>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</si>
  <si>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</si>
  <si>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</si>
  <si>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</si>
  <si>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</si>
  <si>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</si>
  <si>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</si>
  <si>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</si>
  <si>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</si>
  <si>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</si>
  <si>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</si>
  <si>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</si>
  <si>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</si>
  <si>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</si>
  <si>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</si>
  <si>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</si>
  <si>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</si>
  <si>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</si>
  <si>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</si>
  <si>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</si>
  <si>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</si>
  <si>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</si>
  <si>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</si>
  <si>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</si>
  <si>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</si>
  <si>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</si>
  <si>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</si>
  <si>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</si>
  <si>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</si>
  <si>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</si>
  <si>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</si>
  <si>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</si>
  <si>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</si>
  <si>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</si>
  <si>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</si>
  <si>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</si>
  <si>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</si>
  <si>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</si>
  <si>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</si>
  <si>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</si>
  <si>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</si>
  <si>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</si>
  <si>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</si>
  <si>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</si>
  <si>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</si>
  <si>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</si>
  <si>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</si>
  <si>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</si>
  <si>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</si>
  <si>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</si>
  <si>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</si>
  <si>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</si>
  <si>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</si>
  <si>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</si>
  <si>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</si>
  <si>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</si>
  <si>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</si>
  <si>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</si>
  <si>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</si>
  <si>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</si>
  <si>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</si>
  <si>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</si>
  <si>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</si>
  <si>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</si>
  <si>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</si>
  <si>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</si>
  <si>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</si>
  <si>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</si>
  <si>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</si>
  <si>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</si>
  <si>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</si>
  <si>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</si>
  <si>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</si>
  <si>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</si>
  <si>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</si>
  <si>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</si>
  <si>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</si>
  <si>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</si>
  <si>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</si>
  <si>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</si>
  <si>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</si>
  <si>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</si>
  <si>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</si>
  <si>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</si>
  <si>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</si>
  <si>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</si>
  <si>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</si>
  <si>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</si>
  <si>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</si>
  <si>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</si>
  <si>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</si>
  <si>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</si>
  <si>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</si>
  <si>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</si>
  <si>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</si>
  <si>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</si>
  <si>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</si>
  <si>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</si>
  <si>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</si>
  <si>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</si>
  <si>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</si>
  <si>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</si>
  <si>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</si>
  <si>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</si>
  <si>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</si>
  <si>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</si>
  <si>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</si>
  <si>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</si>
  <si>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</si>
  <si>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</si>
  <si>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</si>
  <si>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</si>
  <si>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</si>
  <si>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</si>
  <si>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</si>
  <si>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</si>
  <si>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</si>
  <si>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</si>
  <si>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</si>
  <si>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</si>
  <si>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</si>
  <si>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</si>
  <si>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</si>
  <si>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</si>
  <si>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</si>
  <si>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</si>
  <si>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</si>
  <si>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</si>
  <si>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</si>
  <si>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</si>
  <si>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</si>
  <si>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</si>
  <si>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</si>
  <si>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</si>
  <si>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</si>
  <si>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</si>
  <si>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</si>
  <si>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</si>
  <si>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</si>
  <si>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</si>
  <si>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</si>
  <si>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</si>
  <si>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</si>
  <si>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</si>
  <si>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</si>
  <si>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</si>
  <si>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</si>
  <si>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</si>
  <si>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</si>
  <si>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</si>
  <si>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</si>
  <si>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</si>
  <si>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</si>
  <si>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</si>
  <si>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</si>
  <si>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</si>
  <si>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</si>
  <si>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</si>
  <si>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</si>
  <si>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</si>
  <si>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</si>
  <si>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</si>
  <si>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</si>
  <si>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</si>
  <si>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</si>
  <si>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</si>
  <si>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</si>
  <si>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</si>
  <si>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</si>
  <si>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</si>
  <si>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</si>
  <si>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</si>
  <si>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</si>
  <si>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</si>
  <si>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</si>
  <si>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</si>
  <si>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</si>
  <si>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</si>
  <si>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</si>
  <si>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</si>
  <si>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</si>
  <si>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</si>
  <si>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</si>
  <si>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</si>
  <si>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</si>
  <si>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</si>
  <si>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</si>
  <si>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</si>
  <si>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</si>
  <si>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</si>
  <si>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</si>
  <si>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</si>
  <si>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</si>
  <si>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</si>
  <si>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</si>
  <si>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</si>
  <si>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</si>
  <si>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</si>
  <si>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</si>
  <si>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</si>
  <si>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</si>
  <si>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</si>
  <si>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</si>
  <si>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</si>
  <si>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</si>
  <si>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</si>
  <si>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</si>
  <si>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</si>
  <si>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</si>
  <si>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</si>
  <si>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</si>
  <si>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</si>
  <si>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</si>
  <si>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</si>
  <si>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</si>
  <si>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</si>
  <si>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</si>
  <si>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</si>
  <si>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</si>
  <si>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</si>
  <si>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</si>
  <si>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</si>
  <si>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</si>
  <si>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</si>
  <si>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</si>
  <si>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</si>
  <si>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</si>
  <si>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</si>
  <si>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</si>
  <si>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</si>
  <si>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</si>
  <si>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</si>
  <si>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</si>
  <si>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</si>
  <si>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</si>
  <si>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</si>
  <si>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</si>
  <si>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</si>
  <si>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</si>
  <si>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</si>
  <si>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</si>
  <si>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</si>
  <si>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</si>
  <si>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</si>
  <si>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</si>
  <si>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</si>
  <si>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</si>
  <si>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</si>
  <si>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</si>
  <si>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</si>
  <si>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</si>
  <si>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</si>
  <si>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</si>
  <si>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</si>
  <si>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</si>
  <si>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</si>
  <si>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</si>
  <si>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</si>
  <si>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</si>
  <si>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</si>
  <si>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</si>
  <si>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</si>
  <si>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</si>
  <si>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</si>
  <si>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</si>
  <si>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</si>
  <si>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</si>
  <si>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</si>
  <si>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</si>
  <si>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</si>
  <si>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</si>
  <si>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</si>
  <si>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</si>
  <si>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</si>
  <si>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</si>
  <si>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</si>
  <si>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</si>
  <si>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</si>
  <si>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</si>
  <si>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</si>
  <si>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</si>
  <si>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</si>
  <si>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</si>
  <si>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</si>
  <si>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</si>
  <si>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</si>
  <si>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</si>
  <si>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</si>
  <si>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</si>
  <si>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</si>
  <si>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</si>
  <si>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</si>
  <si>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</si>
  <si>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</si>
  <si>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</si>
  <si>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</si>
  <si>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</si>
  <si>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</si>
  <si>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</si>
  <si>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</si>
  <si>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</si>
  <si>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</si>
  <si>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</si>
  <si>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</si>
  <si>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</si>
  <si>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</si>
  <si>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</si>
  <si>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</si>
  <si>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</si>
  <si>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</si>
  <si>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</si>
  <si>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</si>
  <si>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</si>
  <si>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</si>
  <si>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</si>
  <si>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</si>
  <si>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</si>
  <si>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</si>
  <si>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</si>
  <si>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</si>
  <si>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</si>
  <si>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</si>
  <si>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</si>
  <si>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</si>
  <si>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</si>
  <si>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</si>
  <si>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</si>
  <si>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</si>
  <si>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</si>
  <si>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</si>
  <si>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</si>
  <si>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</si>
  <si>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</si>
  <si>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</si>
  <si>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</si>
  <si>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</si>
  <si>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</si>
  <si>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</si>
  <si>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</si>
  <si>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</si>
  <si>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</si>
  <si>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</si>
  <si>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</si>
  <si>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</si>
  <si>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</si>
  <si>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</si>
  <si>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</si>
  <si>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</si>
  <si>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</si>
  <si>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</si>
  <si>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</si>
  <si>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</si>
  <si>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</si>
  <si>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</si>
  <si>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</si>
  <si>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</si>
  <si>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</si>
  <si>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</si>
  <si>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</si>
  <si>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</si>
  <si>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</si>
  <si>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</si>
  <si>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</si>
  <si>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</si>
  <si>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</si>
  <si>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</si>
  <si>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</si>
  <si>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</si>
  <si>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</si>
  <si>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</si>
  <si>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</si>
  <si>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</si>
  <si>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</si>
  <si>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</si>
  <si>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</si>
  <si>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</si>
  <si>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</si>
  <si>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</si>
  <si>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</si>
  <si>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</si>
  <si>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</si>
  <si>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</si>
  <si>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</si>
  <si>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</si>
  <si>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</si>
  <si>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</si>
  <si>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</si>
  <si>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</si>
  <si>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</si>
  <si>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</si>
  <si>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</si>
  <si>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</si>
  <si>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</si>
  <si>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</si>
  <si>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</si>
  <si>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</si>
  <si>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</si>
  <si>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</si>
  <si>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</si>
  <si>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</si>
  <si>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</si>
  <si>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</si>
  <si>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</si>
  <si>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</si>
  <si>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</si>
  <si>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</si>
  <si>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</si>
  <si>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</si>
  <si>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</si>
  <si>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</si>
  <si>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</si>
  <si>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</si>
  <si>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</si>
  <si>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</si>
  <si>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</si>
  <si>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</si>
  <si>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</si>
  <si>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</si>
  <si>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</si>
  <si>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</si>
  <si>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</si>
  <si>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</si>
  <si>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</si>
  <si>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</si>
  <si>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</si>
  <si>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</si>
  <si>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</si>
  <si>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</si>
  <si>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</si>
  <si>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</si>
  <si>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</si>
  <si>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</si>
  <si>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</si>
  <si>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</si>
  <si>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</si>
  <si>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</si>
  <si>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</si>
  <si>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</si>
  <si>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</si>
  <si>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</si>
  <si>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</si>
  <si>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</si>
  <si>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</si>
  <si>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</si>
  <si>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</si>
  <si>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</si>
  <si>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</si>
  <si>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</si>
  <si>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</si>
  <si>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</si>
  <si>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</si>
  <si>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</si>
  <si>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</si>
  <si>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</si>
  <si>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</si>
  <si>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</si>
  <si>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</si>
  <si>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</si>
  <si>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</si>
  <si>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</si>
  <si>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</si>
  <si>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</si>
  <si>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</si>
  <si>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</si>
  <si>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</si>
  <si>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</si>
  <si>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</si>
  <si>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</si>
  <si>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</si>
  <si>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</si>
  <si>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</si>
  <si>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</si>
  <si>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</si>
  <si>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</si>
  <si>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</si>
  <si>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</si>
  <si>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</si>
  <si>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</si>
  <si>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</si>
  <si>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</si>
  <si>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</si>
  <si>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</si>
  <si>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</si>
  <si>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</si>
  <si>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</si>
  <si>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</si>
  <si>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</si>
  <si>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</si>
  <si>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</si>
  <si>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</si>
  <si>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</si>
  <si>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</si>
  <si>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</si>
  <si>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</si>
  <si>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</si>
  <si>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</si>
  <si>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</si>
  <si>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</si>
  <si>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</si>
  <si>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</si>
  <si>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</si>
  <si>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</si>
  <si>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</si>
  <si>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</si>
  <si>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</si>
  <si>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</si>
  <si>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</si>
  <si>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</si>
  <si>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</si>
  <si>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</si>
  <si>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</si>
  <si>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</si>
  <si>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</si>
  <si>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</si>
  <si>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</si>
  <si>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</si>
  <si>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</si>
  <si>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</si>
  <si>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</si>
  <si>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</si>
  <si>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</si>
  <si>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</si>
  <si>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</si>
  <si>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</si>
  <si>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</si>
  <si>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</si>
  <si>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</si>
  <si>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</si>
  <si>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</si>
  <si>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</si>
  <si>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</si>
  <si>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</si>
  <si>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</si>
  <si>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</si>
  <si>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</si>
  <si>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</si>
  <si>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</si>
  <si>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</si>
  <si>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</si>
  <si>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</si>
  <si>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</si>
  <si>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</si>
  <si>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</si>
  <si>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</si>
  <si>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</si>
  <si>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</si>
  <si>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</si>
  <si>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</si>
  <si>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</si>
  <si>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</si>
  <si>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</si>
  <si>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</si>
  <si>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</si>
  <si>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</si>
  <si>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</si>
  <si>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</si>
  <si>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</si>
  <si>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</si>
  <si>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</si>
  <si>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</si>
  <si>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</si>
  <si>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</si>
  <si>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</si>
  <si>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</si>
  <si>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</si>
  <si>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</si>
  <si>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</si>
  <si>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</si>
  <si>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</si>
  <si>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</si>
  <si>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</si>
  <si>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</si>
  <si>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</si>
  <si>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</si>
  <si>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</si>
  <si>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</si>
  <si>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</si>
  <si>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</si>
  <si>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</si>
  <si>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</si>
  <si>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</si>
  <si>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</si>
  <si>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</si>
  <si>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</si>
  <si>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</si>
  <si>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</si>
  <si>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</si>
  <si>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</si>
  <si>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</si>
  <si>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</si>
  <si>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</si>
  <si>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</si>
  <si>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</si>
  <si>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</si>
  <si>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</si>
  <si>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</si>
  <si>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</si>
  <si>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</si>
  <si>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</si>
  <si>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</si>
  <si>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</si>
  <si>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</si>
  <si>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</si>
  <si>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</si>
  <si>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</si>
  <si>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</si>
  <si>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</si>
  <si>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</si>
  <si>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</si>
  <si>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</si>
  <si>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</si>
  <si>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</si>
  <si>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</si>
  <si>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</si>
  <si>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</si>
  <si>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</si>
  <si>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</si>
  <si>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</si>
  <si>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</si>
  <si>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</si>
  <si>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</si>
  <si>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</si>
  <si>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</si>
  <si>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</si>
  <si>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</si>
  <si>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</si>
  <si>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</si>
  <si>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</si>
  <si>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</si>
  <si>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</si>
  <si>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</si>
  <si>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</si>
  <si>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</si>
  <si>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</si>
  <si>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</si>
  <si>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</si>
  <si>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</si>
  <si>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</si>
  <si>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</si>
  <si>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</si>
  <si>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</si>
  <si>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</si>
  <si>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</si>
  <si>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</si>
  <si>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</si>
  <si>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</si>
  <si>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</si>
  <si>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</si>
  <si>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</si>
  <si>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</si>
  <si>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</si>
  <si>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</si>
  <si>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</si>
  <si>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</si>
  <si>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</si>
  <si>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</si>
  <si>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</si>
  <si>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</si>
  <si>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</si>
  <si>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</si>
  <si>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</si>
  <si>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</si>
  <si>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</si>
  <si>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</si>
  <si>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</si>
  <si>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</si>
  <si>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</si>
  <si>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</si>
  <si>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</si>
  <si>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</si>
  <si>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</si>
  <si>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</si>
  <si>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</si>
  <si>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</si>
  <si>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</si>
  <si>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</si>
  <si>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</si>
  <si>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</si>
  <si>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</si>
  <si>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</si>
  <si>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</si>
  <si>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</si>
  <si>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</si>
  <si>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</si>
  <si>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</si>
  <si>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</si>
  <si>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</si>
  <si>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</si>
  <si>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</si>
  <si>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</si>
  <si>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</si>
  <si>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</si>
  <si>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</si>
  <si>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</si>
  <si>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</si>
  <si>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</si>
  <si>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</si>
  <si>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</si>
  <si>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</si>
  <si>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</si>
  <si>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</si>
  <si>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</si>
  <si>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</si>
  <si>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</si>
  <si>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</si>
  <si>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</si>
  <si>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</si>
  <si>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</si>
  <si>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</si>
  <si>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</si>
  <si>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</si>
  <si>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</si>
  <si>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</si>
  <si>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</si>
  <si>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</si>
  <si>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</si>
  <si>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</si>
  <si>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</si>
  <si>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</si>
  <si>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</si>
  <si>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</si>
  <si>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</si>
  <si>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</si>
  <si>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</si>
  <si>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</si>
  <si>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</si>
  <si>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</si>
  <si>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</si>
  <si>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</si>
  <si>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</si>
  <si>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</si>
  <si>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</si>
  <si>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</si>
  <si>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</si>
  <si>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</si>
  <si>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</si>
  <si>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</si>
  <si>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</si>
  <si>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</si>
  <si>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</si>
  <si>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</si>
  <si>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</si>
  <si>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</si>
  <si>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</si>
  <si>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</si>
  <si>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</si>
  <si>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</si>
  <si>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</si>
  <si>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</si>
  <si>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</si>
  <si>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</si>
  <si>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</si>
  <si>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</si>
  <si>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</si>
  <si>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</si>
  <si>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</si>
  <si>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</si>
  <si>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</si>
  <si>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</si>
  <si>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</si>
  <si>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</si>
  <si>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</si>
  <si>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</si>
  <si>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</si>
  <si>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</si>
  <si>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</si>
  <si>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</si>
  <si>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</si>
  <si>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</si>
  <si>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</si>
  <si>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</si>
  <si>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</si>
  <si>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</si>
  <si>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</si>
  <si>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</si>
  <si>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</si>
  <si>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</si>
  <si>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</si>
  <si>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</si>
  <si>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</si>
  <si>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</si>
  <si>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</si>
  <si>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</si>
  <si>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</si>
  <si>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</si>
  <si>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</si>
  <si>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</si>
  <si>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</si>
  <si>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</si>
  <si>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</si>
  <si>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</si>
  <si>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</si>
  <si>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</si>
  <si>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</si>
  <si>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</si>
  <si>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</si>
  <si>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</si>
  <si>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</si>
  <si>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</si>
  <si>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</si>
  <si>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</si>
  <si>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</si>
  <si>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</si>
  <si>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</si>
  <si>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</si>
  <si>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</si>
  <si>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</si>
  <si>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</si>
  <si>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</si>
  <si>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</si>
  <si>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</si>
  <si>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</si>
  <si>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</si>
  <si>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</si>
  <si>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</si>
  <si>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</si>
  <si>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</si>
  <si>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</si>
  <si>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</si>
  <si>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</si>
  <si>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</si>
  <si>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</si>
  <si>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</si>
  <si>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</si>
  <si>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</si>
  <si>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</si>
  <si>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</si>
  <si>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</si>
  <si>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</si>
  <si>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</si>
  <si>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</si>
  <si>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</si>
  <si>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</si>
  <si>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</si>
  <si>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</si>
  <si>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</si>
  <si>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</si>
  <si>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</si>
  <si>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</si>
  <si>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</si>
  <si>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</si>
  <si>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</si>
  <si>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</si>
  <si>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</si>
  <si>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</si>
  <si>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</si>
  <si>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</si>
  <si>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</si>
  <si>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</si>
  <si>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</si>
  <si>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</si>
  <si>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</si>
  <si>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</si>
  <si>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</si>
  <si>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</si>
  <si>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</si>
  <si>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</si>
  <si>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</si>
  <si>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</si>
  <si>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</si>
  <si>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</si>
  <si>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</si>
  <si>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</si>
  <si>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</si>
  <si>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</si>
  <si>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</si>
  <si>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</si>
  <si>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</si>
  <si>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</si>
  <si>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</si>
  <si>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</si>
  <si>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</si>
  <si>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</si>
  <si>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</si>
  <si>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</si>
  <si>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</si>
  <si>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</si>
  <si>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</si>
  <si>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</si>
  <si>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</si>
  <si>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</si>
  <si>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</si>
  <si>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</si>
  <si>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</si>
  <si>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</si>
  <si>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</si>
  <si>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</si>
  <si>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</si>
  <si>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</si>
  <si>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</si>
  <si>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</si>
  <si>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</si>
  <si>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</si>
  <si>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</si>
  <si>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</si>
  <si>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</si>
  <si>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</si>
  <si>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</si>
  <si>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</si>
  <si>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</si>
  <si>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</si>
  <si>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</si>
  <si>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</si>
  <si>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</si>
  <si>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</si>
  <si>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</si>
  <si>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</si>
  <si>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</si>
  <si>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</si>
  <si>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</si>
  <si>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</si>
  <si>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</si>
  <si>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</si>
  <si>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</si>
  <si>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</si>
  <si>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</si>
  <si>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</si>
  <si>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</si>
  <si>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</si>
  <si>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</si>
  <si>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</si>
  <si>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</si>
  <si>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</si>
  <si>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</si>
  <si>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</si>
  <si>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</si>
  <si>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</si>
  <si>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</si>
  <si>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</si>
  <si>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</si>
  <si>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</si>
  <si>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</si>
  <si>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</si>
  <si>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</si>
  <si>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</si>
  <si>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</si>
  <si>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</si>
  <si>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</si>
  <si>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</si>
  <si>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</si>
  <si>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</si>
  <si>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</si>
  <si>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</si>
  <si>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</si>
  <si>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</si>
  <si>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</si>
  <si>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</si>
  <si>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</si>
  <si>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</si>
  <si>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</si>
  <si>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</si>
  <si>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</si>
  <si>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</si>
  <si>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</si>
  <si>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</si>
  <si>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</si>
  <si>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</si>
  <si>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</si>
  <si>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</si>
  <si>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</si>
  <si>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</si>
  <si>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</si>
  <si>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</si>
  <si>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</si>
  <si>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</si>
  <si>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</si>
  <si>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</si>
  <si>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</si>
  <si>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</si>
  <si>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</si>
  <si>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</si>
  <si>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</si>
  <si>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</si>
  <si>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</si>
  <si>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</si>
  <si>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</si>
  <si>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</si>
  <si>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</si>
  <si>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</si>
  <si>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</si>
  <si>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</si>
  <si>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</si>
  <si>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</si>
  <si>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</si>
  <si>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</si>
  <si>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</si>
  <si>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</si>
  <si>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</si>
  <si>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</si>
  <si>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</si>
  <si>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</si>
  <si>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</si>
  <si>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</si>
  <si>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</si>
  <si>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</si>
  <si>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</si>
  <si>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</si>
  <si>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</si>
  <si>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</si>
  <si>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</si>
  <si>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</si>
  <si>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</si>
  <si>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</si>
  <si>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</si>
  <si>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</si>
  <si>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</si>
  <si>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</si>
  <si>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</si>
  <si>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</si>
  <si>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</si>
  <si>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</si>
  <si>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</si>
  <si>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</si>
  <si>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</si>
  <si>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</si>
  <si>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</si>
  <si>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</si>
  <si>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</si>
  <si>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</si>
  <si>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</si>
  <si>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</si>
  <si>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</si>
  <si>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</si>
  <si>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</si>
  <si>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</si>
  <si>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</si>
  <si>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</si>
  <si>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</si>
  <si>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</si>
  <si>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</si>
  <si>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</si>
  <si>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</si>
  <si>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</si>
  <si>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</si>
  <si>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</si>
  <si>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</si>
  <si>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</si>
  <si>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</si>
  <si>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</si>
  <si>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</si>
  <si>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</si>
  <si>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</si>
  <si>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</si>
  <si>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</si>
  <si>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</si>
  <si>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</si>
  <si>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</si>
  <si>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</si>
  <si>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</si>
  <si>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</si>
  <si>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</si>
  <si>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</si>
  <si>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</si>
  <si>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</si>
  <si>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</si>
  <si>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</si>
  <si>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</si>
  <si>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</si>
  <si>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</si>
  <si>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</si>
  <si>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</si>
  <si>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</si>
  <si>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</si>
  <si>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</si>
  <si>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</si>
  <si>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</si>
  <si>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</si>
  <si>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</si>
  <si>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</si>
  <si>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</si>
  <si>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</si>
  <si>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</si>
  <si>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</si>
  <si>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</si>
  <si>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</si>
  <si>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</si>
  <si>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</si>
  <si>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</si>
  <si>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</si>
  <si>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</si>
  <si>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</si>
  <si>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</si>
  <si>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</si>
  <si>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</si>
  <si>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</si>
  <si>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</si>
  <si>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</si>
  <si>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</si>
  <si>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</si>
  <si>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</si>
  <si>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</si>
  <si>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</si>
  <si>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</si>
  <si>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</si>
  <si>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</si>
  <si>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</si>
  <si>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</si>
  <si>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</si>
  <si>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</si>
  <si>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</si>
  <si>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</si>
  <si>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</si>
  <si>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</si>
  <si>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</si>
  <si>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</si>
  <si>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</si>
  <si>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</si>
  <si>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</si>
  <si>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</si>
  <si>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</si>
  <si>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</si>
  <si>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</si>
  <si>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</si>
  <si>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</si>
  <si>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</si>
  <si>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</si>
  <si>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</si>
  <si>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</si>
  <si>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</si>
  <si>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</si>
  <si>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</si>
  <si>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</si>
  <si>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</si>
  <si>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</si>
  <si>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</si>
  <si>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</si>
  <si>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</si>
  <si>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</si>
  <si>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</si>
  <si>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</si>
  <si>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</si>
  <si>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</si>
  <si>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</si>
  <si>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</si>
  <si>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</si>
  <si>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</si>
  <si>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</si>
  <si>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</si>
  <si>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</si>
  <si>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</si>
  <si>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</si>
  <si>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</si>
  <si>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</si>
  <si>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</si>
  <si>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</si>
  <si>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</si>
  <si>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</si>
  <si>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</si>
  <si>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</si>
  <si>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</si>
  <si>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</si>
  <si>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</si>
  <si>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</si>
  <si>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</si>
  <si>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</si>
  <si>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</si>
  <si>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</si>
  <si>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</si>
  <si>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</si>
  <si>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</si>
  <si>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</si>
  <si>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</si>
  <si>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</si>
  <si>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</si>
  <si>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</si>
  <si>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</si>
  <si>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</si>
  <si>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</si>
  <si>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</si>
  <si>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</si>
  <si>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</si>
  <si>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</si>
  <si>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</si>
  <si>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</si>
  <si>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</si>
  <si>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</si>
  <si>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</si>
  <si>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</si>
  <si>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</si>
  <si>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</si>
  <si>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</si>
  <si>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</si>
  <si>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</si>
  <si>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</si>
  <si>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</si>
  <si>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</si>
  <si>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</si>
  <si>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</si>
  <si>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</si>
  <si>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</si>
  <si>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</si>
  <si>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</si>
  <si>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</si>
  <si>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</si>
  <si>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</si>
  <si>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</si>
  <si>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</si>
  <si>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</si>
  <si>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</si>
  <si>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</si>
  <si>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</si>
  <si>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</si>
  <si>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</si>
  <si>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</si>
  <si>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</si>
  <si>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</si>
  <si>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</si>
  <si>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</si>
  <si>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</si>
  <si>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</si>
  <si>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</si>
  <si>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</si>
  <si>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</si>
  <si>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</si>
  <si>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</si>
  <si>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</si>
  <si>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</si>
  <si>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</si>
  <si>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</si>
  <si>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</si>
  <si>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</si>
  <si>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</si>
  <si>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</si>
  <si>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</si>
  <si>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</si>
  <si>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</si>
  <si>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</si>
  <si>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</si>
  <si>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</si>
  <si>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</si>
  <si>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</si>
  <si>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</si>
  <si>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</si>
  <si>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</si>
  <si>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</si>
  <si>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</si>
  <si>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</si>
  <si>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</si>
  <si>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</si>
  <si>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</si>
  <si>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</si>
  <si>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</si>
  <si>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</si>
  <si>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</si>
  <si>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</si>
  <si>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</si>
  <si>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</si>
  <si>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</si>
  <si>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</si>
  <si>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</si>
  <si>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</si>
  <si>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</si>
  <si>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</si>
  <si>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</si>
  <si>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</si>
  <si>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</si>
  <si>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</si>
  <si>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</si>
  <si>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</si>
  <si>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</si>
  <si>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</si>
  <si>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</si>
  <si>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</si>
  <si>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</si>
  <si>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</si>
  <si>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</si>
  <si>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</si>
  <si>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</si>
  <si>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</si>
  <si>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</si>
  <si>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</si>
  <si>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</si>
  <si>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</si>
  <si>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</si>
  <si>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</si>
  <si>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</si>
  <si>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</si>
  <si>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</si>
  <si>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</si>
  <si>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</si>
  <si>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</si>
  <si>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</si>
  <si>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</si>
  <si>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</si>
  <si>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</si>
  <si>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</si>
  <si>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</si>
  <si>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</si>
  <si>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</si>
  <si>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</si>
  <si>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</si>
  <si>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</si>
  <si>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</si>
  <si>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</si>
  <si>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</si>
  <si>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</si>
  <si>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</si>
  <si>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</si>
  <si>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</si>
  <si>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</si>
  <si>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</si>
  <si>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</si>
  <si>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</si>
  <si>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</si>
  <si>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</si>
  <si>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</si>
  <si>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</si>
  <si>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</si>
  <si>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</si>
  <si>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</si>
  <si>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</si>
  <si>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</si>
  <si>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</si>
  <si>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</si>
  <si>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</si>
  <si>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</si>
  <si>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</si>
  <si>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</si>
  <si>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</si>
  <si>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</si>
  <si>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</si>
  <si>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</si>
  <si>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</si>
  <si>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</si>
  <si>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</si>
  <si>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</si>
  <si>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</si>
  <si>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</si>
  <si>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</si>
  <si>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</si>
  <si>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</si>
  <si>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</si>
  <si>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</si>
  <si>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</si>
  <si>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</si>
  <si>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</si>
  <si>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</si>
  <si>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</si>
  <si>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</si>
  <si>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</si>
  <si>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</si>
  <si>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</si>
  <si>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</si>
  <si>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</si>
  <si>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</si>
  <si>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</si>
  <si>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</si>
  <si>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</si>
  <si>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</si>
  <si>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</si>
  <si>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</si>
  <si>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</si>
  <si>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</si>
  <si>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</si>
  <si>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</si>
  <si>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</si>
  <si>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</si>
  <si>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</si>
  <si>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</si>
  <si>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</si>
  <si>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</si>
  <si>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</si>
  <si>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</si>
  <si>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</si>
  <si>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</si>
  <si>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</si>
  <si>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</si>
  <si>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</si>
  <si>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</si>
  <si>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</si>
  <si>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</si>
  <si>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</si>
  <si>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</si>
  <si>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</si>
  <si>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</si>
  <si>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</si>
  <si>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</si>
  <si>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</si>
  <si>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</si>
  <si>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</si>
  <si>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</si>
  <si>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</si>
  <si>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</si>
  <si>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</si>
  <si>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</si>
  <si>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</si>
  <si>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</si>
  <si>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</si>
  <si>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</si>
  <si>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</si>
  <si>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</si>
  <si>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</si>
  <si>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</si>
  <si>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</si>
  <si>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</si>
  <si>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</si>
  <si>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</si>
  <si>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</si>
  <si>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</si>
  <si>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</si>
  <si>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</si>
  <si>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</si>
  <si>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</si>
  <si>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</si>
  <si>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</si>
  <si>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</si>
  <si>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</si>
  <si>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</si>
  <si>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</si>
  <si>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</si>
  <si>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</si>
  <si>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</si>
  <si>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</si>
  <si>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</si>
  <si>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</si>
  <si>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</si>
  <si>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</si>
  <si>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</si>
  <si>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</si>
  <si>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</si>
  <si>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</si>
  <si>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</si>
  <si>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</si>
  <si>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</si>
  <si>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</si>
  <si>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</si>
  <si>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</si>
  <si>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</si>
  <si>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</si>
  <si>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</si>
  <si>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</si>
  <si>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</si>
  <si>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</si>
  <si>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</si>
  <si>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</si>
  <si>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</si>
  <si>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</si>
  <si>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</si>
  <si>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</si>
  <si>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</si>
  <si>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</si>
  <si>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</si>
  <si>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</si>
  <si>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</si>
  <si>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</si>
  <si>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</si>
  <si>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</si>
  <si>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</si>
  <si>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</si>
  <si>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</si>
  <si>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</si>
  <si>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</si>
  <si>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</si>
  <si>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</si>
  <si>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</si>
  <si>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</si>
  <si>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</si>
  <si>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</si>
  <si>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</si>
  <si>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</si>
  <si>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</si>
  <si>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</si>
  <si>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</si>
  <si>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</si>
  <si>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</si>
  <si>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</si>
  <si>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</si>
  <si>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</si>
  <si>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</si>
  <si>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</si>
  <si>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</si>
  <si>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</si>
  <si>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</si>
  <si>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</si>
  <si>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</si>
  <si>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</si>
  <si>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</si>
  <si>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</si>
  <si>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</si>
  <si>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</si>
  <si>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</si>
  <si>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</si>
  <si>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</si>
  <si>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</si>
  <si>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</si>
  <si>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</si>
  <si>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</si>
  <si>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</si>
  <si>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</si>
  <si>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</si>
  <si>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</si>
  <si>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</si>
  <si>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</si>
  <si>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</si>
  <si>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</si>
  <si>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</si>
  <si>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</si>
  <si>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</si>
  <si>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</si>
  <si>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</si>
  <si>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</si>
  <si>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</si>
  <si>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</si>
  <si>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</si>
  <si>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</si>
  <si>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</si>
  <si>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</si>
  <si>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</si>
  <si>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</si>
  <si>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</si>
  <si>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</si>
  <si>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</si>
  <si>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</si>
  <si>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</si>
  <si>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</si>
  <si>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</si>
  <si>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</si>
  <si>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</si>
  <si>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</si>
  <si>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</si>
  <si>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</si>
  <si>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</si>
  <si>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</si>
  <si>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</si>
  <si>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</si>
  <si>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</si>
  <si>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</si>
  <si>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</si>
  <si>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</si>
  <si>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</si>
  <si>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</si>
  <si>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</si>
  <si>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</si>
  <si>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</si>
  <si>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</si>
  <si>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</si>
  <si>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</si>
  <si>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</si>
  <si>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</si>
  <si>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</si>
  <si>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</si>
  <si>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</si>
  <si>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</si>
  <si>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</si>
  <si>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</si>
  <si>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</si>
  <si>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</si>
  <si>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</si>
  <si>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</si>
  <si>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</si>
  <si>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</si>
  <si>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</si>
  <si>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</si>
  <si>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</si>
  <si>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</si>
  <si>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</si>
  <si>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</si>
  <si>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</si>
  <si>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</si>
  <si>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</si>
  <si>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</si>
  <si>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</si>
  <si>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</si>
  <si>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</si>
  <si>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</si>
  <si>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</si>
  <si>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</si>
  <si>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</si>
  <si>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</si>
  <si>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</si>
  <si>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</si>
  <si>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</si>
  <si>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</si>
  <si>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</si>
  <si>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</si>
  <si>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</si>
  <si>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</si>
  <si>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</si>
  <si>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</si>
  <si>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</si>
  <si>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</si>
  <si>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</si>
  <si>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</si>
  <si>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</si>
  <si>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</si>
  <si>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</si>
  <si>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</si>
  <si>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</si>
  <si>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</si>
  <si>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</si>
  <si>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</si>
  <si>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</si>
  <si>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</si>
  <si>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</si>
  <si>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</si>
  <si>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</si>
  <si>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</si>
  <si>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</si>
  <si>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</si>
  <si>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</si>
  <si>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</si>
  <si>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</si>
  <si>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</si>
  <si>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</si>
  <si>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</si>
  <si>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</si>
  <si>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</si>
  <si>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</si>
  <si>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</si>
  <si>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</si>
  <si>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</si>
  <si>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</si>
  <si>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</si>
  <si>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</si>
  <si>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</si>
  <si>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</si>
  <si>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</si>
  <si>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</si>
  <si>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</si>
  <si>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</si>
  <si>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</si>
  <si>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</si>
  <si>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</si>
  <si>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</si>
  <si>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</si>
  <si>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</si>
  <si>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</si>
  <si>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</si>
  <si>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</si>
  <si>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</si>
  <si>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</si>
  <si>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</si>
  <si>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</si>
  <si>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</si>
  <si>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</si>
  <si>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</si>
  <si>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</si>
  <si>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</si>
  <si>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</si>
  <si>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</si>
  <si>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</si>
  <si>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</si>
  <si>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</si>
  <si>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</si>
  <si>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</si>
  <si>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</si>
  <si>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</si>
  <si>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</si>
  <si>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</si>
  <si>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</si>
  <si>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</si>
  <si>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</si>
  <si>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</si>
  <si>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</si>
  <si>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</si>
  <si>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</si>
  <si>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</si>
  <si>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</si>
  <si>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</si>
  <si>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</si>
  <si>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</si>
  <si>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</si>
  <si>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</si>
  <si>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</si>
  <si>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</si>
  <si>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</si>
  <si>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</si>
  <si>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</si>
  <si>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</si>
  <si>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</si>
  <si>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</si>
  <si>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</si>
  <si>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</si>
  <si>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</si>
  <si>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</si>
  <si>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</si>
  <si>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</si>
  <si>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</si>
  <si>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</si>
  <si>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</si>
  <si>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</si>
  <si>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</si>
  <si>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</si>
  <si>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</si>
  <si>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</si>
  <si>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</si>
  <si>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</si>
  <si>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</si>
  <si>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</si>
  <si>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</si>
  <si>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</si>
  <si>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</si>
  <si>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</si>
  <si>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</si>
  <si>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</si>
  <si>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</si>
  <si>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</si>
  <si>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</si>
  <si>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</si>
  <si>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</si>
  <si>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</si>
  <si>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</si>
  <si>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</si>
  <si>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</si>
  <si>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</si>
  <si>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</si>
  <si>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</si>
  <si>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</si>
  <si>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</si>
  <si>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</si>
  <si>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</si>
  <si>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</si>
  <si>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</si>
  <si>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</si>
  <si>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</si>
  <si>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</si>
  <si>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</si>
  <si>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</si>
  <si>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</si>
  <si>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</si>
  <si>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</si>
  <si>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</si>
  <si>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</si>
  <si>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</si>
  <si>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</si>
  <si>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</si>
  <si>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</si>
  <si>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</si>
  <si>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</si>
  <si>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</si>
  <si>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</si>
  <si>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</si>
  <si>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</si>
  <si>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</si>
  <si>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</si>
  <si>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</si>
  <si>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</si>
  <si>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</si>
  <si>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</si>
  <si>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</si>
  <si>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</si>
  <si>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</si>
  <si>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</si>
  <si>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</si>
  <si>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</si>
  <si>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</si>
  <si>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</si>
  <si>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</si>
  <si>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</si>
  <si>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</si>
  <si>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</si>
  <si>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</si>
  <si>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</si>
  <si>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</si>
  <si>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</si>
  <si>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</si>
  <si>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</si>
  <si>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</si>
  <si>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</si>
  <si>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</si>
  <si>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</si>
  <si>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</si>
  <si>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</si>
  <si>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</si>
  <si>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</si>
  <si>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</si>
  <si>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</si>
  <si>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</si>
  <si>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</si>
  <si>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</si>
  <si>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</si>
  <si>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</si>
  <si>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</si>
  <si>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</si>
  <si>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</si>
  <si>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</si>
  <si>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</si>
  <si>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</si>
  <si>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</si>
  <si>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</si>
  <si>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</si>
  <si>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</si>
  <si>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</si>
  <si>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</si>
  <si>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</si>
  <si>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</si>
  <si>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</si>
  <si>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</si>
  <si>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</si>
  <si>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</si>
  <si>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</si>
  <si>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</si>
  <si>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</si>
  <si>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</si>
  <si>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</si>
  <si>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</si>
  <si>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</si>
  <si>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</si>
  <si>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</si>
  <si>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</si>
  <si>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</si>
  <si>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</si>
  <si>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</si>
  <si>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</si>
  <si>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</si>
  <si>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</si>
  <si>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</si>
  <si>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</si>
  <si>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</si>
  <si>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</si>
  <si>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</si>
  <si>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</si>
  <si>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</si>
  <si>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</si>
  <si>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</si>
  <si>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</si>
  <si>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</si>
  <si>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</si>
  <si>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</si>
  <si>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</si>
  <si>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</si>
  <si>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</si>
  <si>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</si>
  <si>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</si>
  <si>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</si>
  <si>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</si>
  <si>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</si>
  <si>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</si>
  <si>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</si>
  <si>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</si>
  <si>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</si>
  <si>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</si>
  <si>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</si>
  <si>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</si>
  <si>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</si>
  <si>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</si>
  <si>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</si>
  <si>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</si>
  <si>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</si>
  <si>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</si>
  <si>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</si>
  <si>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</si>
  <si>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</si>
  <si>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</si>
  <si>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</si>
  <si>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</si>
  <si>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</si>
  <si>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</si>
  <si>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</si>
  <si>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</si>
  <si>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</si>
  <si>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</si>
  <si>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</si>
  <si>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</si>
  <si>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</si>
  <si>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</si>
  <si>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</si>
  <si>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</si>
  <si>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</si>
  <si>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</si>
  <si>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</si>
  <si>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</si>
  <si>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</si>
  <si>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</si>
  <si>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</si>
  <si>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</si>
  <si>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</si>
  <si>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</si>
  <si>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</si>
  <si>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</si>
  <si>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</si>
  <si>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</si>
  <si>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</si>
  <si>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</si>
  <si>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</si>
  <si>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</si>
  <si>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</si>
  <si>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</si>
  <si>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</si>
  <si>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</si>
  <si>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</si>
  <si>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</si>
  <si>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</si>
  <si>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</si>
  <si>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</si>
  <si>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</si>
  <si>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</si>
  <si>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</si>
  <si>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</si>
  <si>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</si>
  <si>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</si>
  <si>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</si>
  <si>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</si>
  <si>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</si>
  <si>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</si>
  <si>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</si>
  <si>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</si>
  <si>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</si>
  <si>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</si>
  <si>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</si>
  <si>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</si>
  <si>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</si>
  <si>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</si>
  <si>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</si>
  <si>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</si>
  <si>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</si>
  <si>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</si>
  <si>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</si>
  <si>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</si>
  <si>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</si>
  <si>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</si>
  <si>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</si>
  <si>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</si>
  <si>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</si>
  <si>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</si>
  <si>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</si>
  <si>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</si>
  <si>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</si>
  <si>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</si>
  <si>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</si>
  <si>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</si>
  <si>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</si>
  <si>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</si>
  <si>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</si>
  <si>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</si>
  <si>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</si>
  <si>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</si>
  <si>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</si>
  <si>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</si>
  <si>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</si>
  <si>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</si>
  <si>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</si>
  <si>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</si>
  <si>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</si>
  <si>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</si>
  <si>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</si>
  <si>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</si>
  <si>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</si>
  <si>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</si>
  <si>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</si>
  <si>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</si>
  <si>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</si>
  <si>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</si>
  <si>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</si>
  <si>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</si>
  <si>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</si>
  <si>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</si>
  <si>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</si>
  <si>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</si>
  <si>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</si>
  <si>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</si>
  <si>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</si>
  <si>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</si>
  <si>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</si>
  <si>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</si>
  <si>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</si>
  <si>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</si>
  <si>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</si>
  <si>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</si>
  <si>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</si>
  <si>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</si>
  <si>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</si>
  <si>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</si>
  <si>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</si>
  <si>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</si>
  <si>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</si>
  <si>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</si>
  <si>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</si>
  <si>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</si>
  <si>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</si>
  <si>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</si>
  <si>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</si>
  <si>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</si>
  <si>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</si>
  <si>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</si>
  <si>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</si>
  <si>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</si>
  <si>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</si>
  <si>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</si>
  <si>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</si>
  <si>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</si>
  <si>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</si>
  <si>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</si>
  <si>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</si>
  <si>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</si>
  <si>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</si>
  <si>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</si>
  <si>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</si>
  <si>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</si>
  <si>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</si>
  <si>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</si>
  <si>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</si>
  <si>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</si>
  <si>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</si>
  <si>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</si>
  <si>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</si>
  <si>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</si>
  <si>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</si>
  <si>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</si>
  <si>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</si>
  <si>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</si>
  <si>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</si>
  <si>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</si>
  <si>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</si>
  <si>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</si>
  <si>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</si>
  <si>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</si>
  <si>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</si>
  <si>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</si>
  <si>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</si>
  <si>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</si>
  <si>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</si>
  <si>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</si>
  <si>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</si>
  <si>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</si>
  <si>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</si>
  <si>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</si>
  <si>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</si>
  <si>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</si>
  <si>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</si>
  <si>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</si>
  <si>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</si>
  <si>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</si>
  <si>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</si>
  <si>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</si>
  <si>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</si>
  <si>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</si>
  <si>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</si>
  <si>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</si>
  <si>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</si>
  <si>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</si>
  <si>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</si>
  <si>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</si>
  <si>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</si>
  <si>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</si>
  <si>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</si>
  <si>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</si>
  <si>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</si>
  <si>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</si>
  <si>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</si>
  <si>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</si>
  <si>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</si>
  <si>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</si>
  <si>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</si>
  <si>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</si>
  <si>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</si>
  <si>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</si>
  <si>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</si>
  <si>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</si>
  <si>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</si>
  <si>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</si>
  <si>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</si>
  <si>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</si>
  <si>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</si>
  <si>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</si>
  <si>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</si>
  <si>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</si>
  <si>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</si>
  <si>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</si>
  <si>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</si>
  <si>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</si>
  <si>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</si>
  <si>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</si>
  <si>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</si>
  <si>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</si>
  <si>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</si>
  <si>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</si>
  <si>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</si>
  <si>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</si>
  <si>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</si>
  <si>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</si>
  <si>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</si>
  <si>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</si>
  <si>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</si>
  <si>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</si>
  <si>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</si>
  <si>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</si>
  <si>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</si>
  <si>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</si>
  <si>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</si>
  <si>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</si>
  <si>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</si>
  <si>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</si>
  <si>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</si>
  <si>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</si>
  <si>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</si>
  <si>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</si>
  <si>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</si>
  <si>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</si>
  <si>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</si>
  <si>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</si>
  <si>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</si>
  <si>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</si>
  <si>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</si>
  <si>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</si>
  <si>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</si>
  <si>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</si>
  <si>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</si>
  <si>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</si>
  <si>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</si>
  <si>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</si>
  <si>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</si>
  <si>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</si>
  <si>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</si>
  <si>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</si>
  <si>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</si>
  <si>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</si>
  <si>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</si>
  <si>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</si>
  <si>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</si>
  <si>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</si>
  <si>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</si>
  <si>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</si>
  <si>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</si>
  <si>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</si>
  <si>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</si>
  <si>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</si>
  <si>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</si>
  <si>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</si>
  <si>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</si>
  <si>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</si>
  <si>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</si>
  <si>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</si>
  <si>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</si>
  <si>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</si>
  <si>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</si>
  <si>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</si>
  <si>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</si>
  <si>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</si>
  <si>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</si>
  <si>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</si>
  <si>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</si>
  <si>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</si>
  <si>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</si>
  <si>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</si>
  <si>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</si>
  <si>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</si>
  <si>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</si>
  <si>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</si>
  <si>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</si>
  <si>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</si>
  <si>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</si>
  <si>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</si>
  <si>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</si>
  <si>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</si>
  <si>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</si>
  <si>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</si>
  <si>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</si>
  <si>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</si>
  <si>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</si>
  <si>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</si>
  <si>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</si>
  <si>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</si>
  <si>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</si>
  <si>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</si>
  <si>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</si>
  <si>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</si>
  <si>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</si>
  <si>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</si>
  <si>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</si>
  <si>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</si>
  <si>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</si>
  <si>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</si>
  <si>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</si>
  <si>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</si>
  <si>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</si>
  <si>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</si>
  <si>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</si>
  <si>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</si>
  <si>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</si>
  <si>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</si>
  <si>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</si>
  <si>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</si>
  <si>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</si>
  <si>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</si>
  <si>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</si>
  <si>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</si>
  <si>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</si>
  <si>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</si>
  <si>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</si>
  <si>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</si>
  <si>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</si>
  <si>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</si>
  <si>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</si>
  <si>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</si>
  <si>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</si>
  <si>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</si>
  <si>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</si>
  <si>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</si>
  <si>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</si>
  <si>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</si>
  <si>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</si>
  <si>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</si>
  <si>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</si>
  <si>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</si>
  <si>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</si>
  <si>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</si>
  <si>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</si>
  <si>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</si>
  <si>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</si>
  <si>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</si>
  <si>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</si>
  <si>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</si>
  <si>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</si>
  <si>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</si>
  <si>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</si>
  <si>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</si>
  <si>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</si>
  <si>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</si>
  <si>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</si>
  <si>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</si>
  <si>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</si>
  <si>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</si>
  <si>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</si>
  <si>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</si>
  <si>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</si>
  <si>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</si>
  <si>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</si>
  <si>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</si>
  <si>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</si>
  <si>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</si>
  <si>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</si>
  <si>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</si>
  <si>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</si>
  <si>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</si>
  <si>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</si>
  <si>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</si>
  <si>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</si>
  <si>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</si>
  <si>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</si>
  <si>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</si>
  <si>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</si>
  <si>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</si>
  <si>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</si>
  <si>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</si>
  <si>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</si>
  <si>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</si>
  <si>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</si>
  <si>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</si>
  <si>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</si>
  <si>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</si>
  <si>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</si>
  <si>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</si>
  <si>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</si>
  <si>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</si>
  <si>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</si>
  <si>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</si>
  <si>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</si>
  <si>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</si>
  <si>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</si>
  <si>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</si>
  <si>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</si>
  <si>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</si>
  <si>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</si>
  <si>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</si>
  <si>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</si>
  <si>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</si>
  <si>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</si>
  <si>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</si>
  <si>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</si>
  <si>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</si>
  <si>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</si>
  <si>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</si>
  <si>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</si>
  <si>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</si>
  <si>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</si>
  <si>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</si>
  <si>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</si>
  <si>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</si>
  <si>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</si>
  <si>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</si>
  <si>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</si>
  <si>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</si>
  <si>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</si>
  <si>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</si>
  <si>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</si>
  <si>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</si>
  <si>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</si>
  <si>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</si>
  <si>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</si>
  <si>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</si>
  <si>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</si>
  <si>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</si>
  <si>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</si>
  <si>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</si>
  <si>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</si>
  <si>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</si>
  <si>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</si>
  <si>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</si>
  <si>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</si>
  <si>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</si>
  <si>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</si>
  <si>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</si>
  <si>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</si>
  <si>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</si>
  <si>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</si>
  <si>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</si>
  <si>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</si>
  <si>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</si>
  <si>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</si>
  <si>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</si>
  <si>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</si>
  <si>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</si>
  <si>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</si>
  <si>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</si>
  <si>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</si>
  <si>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</si>
  <si>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</si>
  <si>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</si>
  <si>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</si>
  <si>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</si>
  <si>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</si>
  <si>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</si>
  <si>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</si>
  <si>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</si>
  <si>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</si>
  <si>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</si>
  <si>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</si>
  <si>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</si>
  <si>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</si>
  <si>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</si>
  <si>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</si>
  <si>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</si>
  <si>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</si>
  <si>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</si>
  <si>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</si>
  <si>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</si>
  <si>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</si>
  <si>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</si>
  <si>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</si>
  <si>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</si>
  <si>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</si>
  <si>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</si>
  <si>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</si>
  <si>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</si>
  <si>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</si>
  <si>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</si>
  <si>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</si>
  <si>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</si>
  <si>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</si>
  <si>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</si>
  <si>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</si>
  <si>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</si>
  <si>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</si>
  <si>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</si>
  <si>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</si>
  <si>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</si>
  <si>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</si>
  <si>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</si>
  <si>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</si>
  <si>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</si>
  <si>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</si>
  <si>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</si>
  <si>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</si>
  <si>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</si>
  <si>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</si>
  <si>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</si>
  <si>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</si>
  <si>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</si>
  <si>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</si>
  <si>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</si>
  <si>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</si>
  <si>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</si>
  <si>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</si>
  <si>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</si>
  <si>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</si>
  <si>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</si>
  <si>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</si>
  <si>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</si>
  <si>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</si>
  <si>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</si>
  <si>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</si>
  <si>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</si>
  <si>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</si>
  <si>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</si>
  <si>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</si>
  <si>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</si>
  <si>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</si>
  <si>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</si>
  <si>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</si>
  <si>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</si>
  <si>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</si>
  <si>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</si>
  <si>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</si>
  <si>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</si>
  <si>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</si>
  <si>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</si>
  <si>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</si>
  <si>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</si>
  <si>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</si>
  <si>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</si>
  <si>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</si>
  <si>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</si>
  <si>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</si>
  <si>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</si>
  <si>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</si>
  <si>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</si>
  <si>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</si>
  <si>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</si>
  <si>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</si>
  <si>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</si>
  <si>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</si>
  <si>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</si>
  <si>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</si>
  <si>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</si>
  <si>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</si>
  <si>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</si>
  <si>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</si>
  <si>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</si>
  <si>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</si>
  <si>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</si>
  <si>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</si>
  <si>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</si>
  <si>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</si>
  <si>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</si>
  <si>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</si>
  <si>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</si>
  <si>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</si>
  <si>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</si>
  <si>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</si>
  <si>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</si>
  <si>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</si>
  <si>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</si>
  <si>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</si>
  <si>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</si>
  <si>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</si>
  <si>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</si>
  <si>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</si>
  <si>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</si>
  <si>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</si>
  <si>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</si>
  <si>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</si>
  <si>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</si>
  <si>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</si>
  <si>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</si>
  <si>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</si>
  <si>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</si>
  <si>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</si>
  <si>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</si>
  <si>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</si>
  <si>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</si>
  <si>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</si>
  <si>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</si>
  <si>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</si>
  <si>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</si>
  <si>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</si>
  <si>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</si>
  <si>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</si>
  <si>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</si>
  <si>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</si>
  <si>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</si>
  <si>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</si>
  <si>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</si>
  <si>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</si>
  <si>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</si>
  <si>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</si>
  <si>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</si>
  <si>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</si>
  <si>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</si>
  <si>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</si>
  <si>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</si>
  <si>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</si>
  <si>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</si>
  <si>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</si>
  <si>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</si>
  <si>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</si>
  <si>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</si>
  <si>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</si>
  <si>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</si>
  <si>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</si>
  <si>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</si>
  <si>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</si>
  <si>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</si>
  <si>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</si>
  <si>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</si>
  <si>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</si>
  <si>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</si>
  <si>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</si>
  <si>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</si>
  <si>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</si>
  <si>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</si>
  <si>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</si>
  <si>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</si>
  <si>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</si>
  <si>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</si>
  <si>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</si>
  <si>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</si>
  <si>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</si>
  <si>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</si>
  <si>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</si>
  <si>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</si>
  <si>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</si>
  <si>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</si>
  <si>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</si>
  <si>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</si>
  <si>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</si>
  <si>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</si>
  <si>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</si>
  <si>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</si>
  <si>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</si>
  <si>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</si>
  <si>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</si>
  <si>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</si>
  <si>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</si>
  <si>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</si>
  <si>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</si>
  <si>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</si>
  <si>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</si>
  <si>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</si>
  <si>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</si>
  <si>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</si>
  <si>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</si>
  <si>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</si>
  <si>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</si>
  <si>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</si>
  <si>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</si>
  <si>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</si>
  <si>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</si>
  <si>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</si>
  <si>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</si>
  <si>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</si>
  <si>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</si>
  <si>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</si>
  <si>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</si>
  <si>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</si>
  <si>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</si>
  <si>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</si>
  <si>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</si>
  <si>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</si>
  <si>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</si>
  <si>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</si>
  <si>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</si>
  <si>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</si>
  <si>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</si>
  <si>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</si>
  <si>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</si>
  <si>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</si>
  <si>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</si>
  <si>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</si>
  <si>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</si>
  <si>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</si>
  <si>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</si>
  <si>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</si>
  <si>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</si>
  <si>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</si>
  <si>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</si>
  <si>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</si>
  <si>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</si>
  <si>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</si>
  <si>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</si>
  <si>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</si>
  <si>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</si>
  <si>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</si>
  <si>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</si>
  <si>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</si>
  <si>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</si>
  <si>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</si>
  <si>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</si>
  <si>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</si>
  <si>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</si>
  <si>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</si>
  <si>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</si>
  <si>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</si>
  <si>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</si>
  <si>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</si>
  <si>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</si>
  <si>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</si>
  <si>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</si>
  <si>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</si>
  <si>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</si>
  <si>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</si>
  <si>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</si>
  <si>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</si>
  <si>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</si>
  <si>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</si>
  <si>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</si>
  <si>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</si>
  <si>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</si>
  <si>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</si>
  <si>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</si>
  <si>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</si>
  <si>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</si>
  <si>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</si>
  <si>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</si>
  <si>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</si>
  <si>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</si>
  <si>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</si>
  <si>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</si>
  <si>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</si>
  <si>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</si>
  <si>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</si>
  <si>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</si>
  <si>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</si>
  <si>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</si>
  <si>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</si>
  <si>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</si>
  <si>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</si>
  <si>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</si>
  <si>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</si>
  <si>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</si>
  <si>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</si>
  <si>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</si>
  <si>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</si>
  <si>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</si>
  <si>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</si>
  <si>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</si>
  <si>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</si>
  <si>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</si>
  <si>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</si>
  <si>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</si>
  <si>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</si>
  <si>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</si>
  <si>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</si>
  <si>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</si>
  <si>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</si>
  <si>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</si>
  <si>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</si>
  <si>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</si>
  <si>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</si>
  <si>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</si>
  <si>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</si>
  <si>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</si>
  <si>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</si>
  <si>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</si>
  <si>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</si>
  <si>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</si>
  <si>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</si>
  <si>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</si>
  <si>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</si>
  <si>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</si>
  <si>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</si>
  <si>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</si>
  <si>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</si>
  <si>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</si>
  <si>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</si>
  <si>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</si>
  <si>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</si>
  <si>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</si>
  <si>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</si>
  <si>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</si>
  <si>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</si>
  <si>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</si>
  <si>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</si>
  <si>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</si>
  <si>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</si>
  <si>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</si>
  <si>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</si>
  <si>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</si>
  <si>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</si>
  <si>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</si>
  <si>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</si>
  <si>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</si>
  <si>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</si>
  <si>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</si>
  <si>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</si>
  <si>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</si>
  <si>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</si>
  <si>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</si>
  <si>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</si>
  <si>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</si>
  <si>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</si>
  <si>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</si>
  <si>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</si>
  <si>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</si>
  <si>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</si>
  <si>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</si>
  <si>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</si>
  <si>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</si>
  <si>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</si>
  <si>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</si>
  <si>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</si>
  <si>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</si>
  <si>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</si>
  <si>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</si>
  <si>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</si>
  <si>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</si>
  <si>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</si>
  <si>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</si>
  <si>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</si>
  <si>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</si>
  <si>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</si>
  <si>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</si>
  <si>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</si>
  <si>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</si>
  <si>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</si>
  <si>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</si>
  <si>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</si>
  <si>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</si>
  <si>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</si>
  <si>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</si>
  <si>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</si>
  <si>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</si>
  <si>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</si>
  <si>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</si>
  <si>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</si>
  <si>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</si>
  <si>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</si>
  <si>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</si>
  <si>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</si>
  <si>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</si>
  <si>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</si>
  <si>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</si>
  <si>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</si>
  <si>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</si>
  <si>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</si>
  <si>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</si>
  <si>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</si>
  <si>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</si>
  <si>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</si>
  <si>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</si>
  <si>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</si>
  <si>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</si>
  <si>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</si>
  <si>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</si>
  <si>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</si>
  <si>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</si>
  <si>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</si>
  <si>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</si>
  <si>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</si>
  <si>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</si>
  <si>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</si>
  <si>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</si>
  <si>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</si>
  <si>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</si>
  <si>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</si>
  <si>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</si>
  <si>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</si>
  <si>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</si>
  <si>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</si>
  <si>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</si>
  <si>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</si>
  <si>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</si>
  <si>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</si>
  <si>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</si>
  <si>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</si>
  <si>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</si>
  <si>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</si>
  <si>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</si>
  <si>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</si>
  <si>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</si>
  <si>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</si>
  <si>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</si>
  <si>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</si>
  <si>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</si>
  <si>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</si>
  <si>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</si>
  <si>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</si>
  <si>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</si>
  <si>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</si>
  <si>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</si>
  <si>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</si>
  <si>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</si>
  <si>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</si>
  <si>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</si>
  <si>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</si>
  <si>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</si>
  <si>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</si>
  <si>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</si>
  <si>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</si>
  <si>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</si>
  <si>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</si>
  <si>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</si>
  <si>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</si>
  <si>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</si>
  <si>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</si>
  <si>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</si>
  <si>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</si>
  <si>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</si>
  <si>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</si>
  <si>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</si>
  <si>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</si>
  <si>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</si>
  <si>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</si>
  <si>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</si>
  <si>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</si>
  <si>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</si>
  <si>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</si>
  <si>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</si>
  <si>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</si>
  <si>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</si>
  <si>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</si>
  <si>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</si>
  <si>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</si>
  <si>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</si>
  <si>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</si>
  <si>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</si>
  <si>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</si>
  <si>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</si>
  <si>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</si>
  <si>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</si>
  <si>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</si>
  <si>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</si>
  <si>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</si>
  <si>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</si>
  <si>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</si>
  <si>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</si>
  <si>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</si>
  <si>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</si>
  <si>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</si>
  <si>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</si>
  <si>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</si>
  <si>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</si>
  <si>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</si>
  <si>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</si>
  <si>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</si>
  <si>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</si>
  <si>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</si>
  <si>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</si>
  <si>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</si>
  <si>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</si>
  <si>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</si>
  <si>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</si>
  <si>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</si>
  <si>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</si>
  <si>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</si>
  <si>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</si>
  <si>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</si>
  <si>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</si>
  <si>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</si>
  <si>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</si>
  <si>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</si>
  <si>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</si>
  <si>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</si>
  <si>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</si>
  <si>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</si>
  <si>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</si>
  <si>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</si>
  <si>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</si>
  <si>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</si>
  <si>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</si>
  <si>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</si>
  <si>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</si>
  <si>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</si>
  <si>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</si>
  <si>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</si>
  <si>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</si>
  <si>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</si>
  <si>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</si>
  <si>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</si>
  <si>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</si>
  <si>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</si>
  <si>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</si>
  <si>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</si>
  <si>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</si>
  <si>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</si>
  <si>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</si>
  <si>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</si>
  <si>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</si>
  <si>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</si>
  <si>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</si>
  <si>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</si>
  <si>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</si>
  <si>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</si>
  <si>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</si>
  <si>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</si>
  <si>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</si>
  <si>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</si>
  <si>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</si>
  <si>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</si>
  <si>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</si>
  <si>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</si>
  <si>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</si>
  <si>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</si>
  <si>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</si>
  <si>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</si>
  <si>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</si>
  <si>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</si>
  <si>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</si>
  <si>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</si>
  <si>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</si>
  <si>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</si>
  <si>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</si>
  <si>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</si>
  <si>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</si>
  <si>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</si>
  <si>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</si>
  <si>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</si>
  <si>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</si>
  <si>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</si>
  <si>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</si>
  <si>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</si>
  <si>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</si>
  <si>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</si>
  <si>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</si>
  <si>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</si>
  <si>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</si>
  <si>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</si>
  <si>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</si>
  <si>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</si>
  <si>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</si>
  <si>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</si>
  <si>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</si>
  <si>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</si>
  <si>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</si>
  <si>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</si>
  <si>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</si>
  <si>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</si>
  <si>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</si>
  <si>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</si>
  <si>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</si>
  <si>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</si>
  <si>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</si>
  <si>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</si>
  <si>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</si>
  <si>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</si>
  <si>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</si>
  <si>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</si>
  <si>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</si>
  <si>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</si>
  <si>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</si>
  <si>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</si>
  <si>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</si>
  <si>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</si>
  <si>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</si>
  <si>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</si>
  <si>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</si>
  <si>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</si>
  <si>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</si>
  <si>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</si>
  <si>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</si>
  <si>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</si>
  <si>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</si>
  <si>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</si>
  <si>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</si>
  <si>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</si>
  <si>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</si>
  <si>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</si>
  <si>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</si>
  <si>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</si>
  <si>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</si>
  <si>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</si>
  <si>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</si>
  <si>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</si>
  <si>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</si>
  <si>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</si>
  <si>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</si>
  <si>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</si>
  <si>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</si>
  <si>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</si>
  <si>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</si>
  <si>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</si>
  <si>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</si>
  <si>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</si>
  <si>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</si>
  <si>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</si>
  <si>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</si>
  <si>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</si>
  <si>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</si>
  <si>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</si>
  <si>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</si>
  <si>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</si>
  <si>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</si>
  <si>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</si>
  <si>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</si>
  <si>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</si>
  <si>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</si>
  <si>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</si>
  <si>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</si>
  <si>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</si>
  <si>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</si>
  <si>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</si>
  <si>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</si>
  <si>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</si>
  <si>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</si>
  <si>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</si>
  <si>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</si>
  <si>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</si>
  <si>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</si>
  <si>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</si>
  <si>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</si>
  <si>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</si>
  <si>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</si>
  <si>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</si>
  <si>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</si>
  <si>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</si>
  <si>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</si>
  <si>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</si>
  <si>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</si>
  <si>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</si>
  <si>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</si>
  <si>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</si>
  <si>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</si>
  <si>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</si>
  <si>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</si>
  <si>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</si>
  <si>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</si>
  <si>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</si>
  <si>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</si>
  <si>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</si>
  <si>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</si>
  <si>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</si>
  <si>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</si>
  <si>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</si>
  <si>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</si>
  <si>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</si>
  <si>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</si>
  <si>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</si>
  <si>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</si>
  <si>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</si>
  <si>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</si>
  <si>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</si>
  <si>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</si>
  <si>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</si>
  <si>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</si>
  <si>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</si>
  <si>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</si>
  <si>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</si>
  <si>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</si>
  <si>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</si>
  <si>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</si>
  <si>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</si>
  <si>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</si>
  <si>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</si>
  <si>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</si>
  <si>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</si>
  <si>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</si>
  <si>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</si>
  <si>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</si>
  <si>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</si>
  <si>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</si>
  <si>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</si>
  <si>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</si>
  <si>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</si>
  <si>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</si>
  <si>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</si>
  <si>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</si>
  <si>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</si>
  <si>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</si>
  <si>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</si>
  <si>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</si>
  <si>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</si>
  <si>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</si>
  <si>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</si>
  <si>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</si>
  <si>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</si>
  <si>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</si>
  <si>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</si>
  <si>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</si>
  <si>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</si>
  <si>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</si>
  <si>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</si>
  <si>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</si>
  <si>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</si>
  <si>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</si>
  <si>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</si>
  <si>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</si>
  <si>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</si>
  <si>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</si>
  <si>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</si>
  <si>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</si>
  <si>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</si>
  <si>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</si>
  <si>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</si>
  <si>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</si>
  <si>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</si>
  <si>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</si>
  <si>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</si>
  <si>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</si>
  <si>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</si>
  <si>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</si>
  <si>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</si>
  <si>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</si>
  <si>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</si>
  <si>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</si>
  <si>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</si>
  <si>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</si>
  <si>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</si>
  <si>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</si>
  <si>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</si>
  <si>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</si>
  <si>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</si>
  <si>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</si>
  <si>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</si>
  <si>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</si>
  <si>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</si>
  <si>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</si>
  <si>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</si>
  <si>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</si>
  <si>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</si>
  <si>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</si>
  <si>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</si>
  <si>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</si>
  <si>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</si>
  <si>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</si>
  <si>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</si>
  <si>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</si>
  <si>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</si>
  <si>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</si>
  <si>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</si>
  <si>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</si>
  <si>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</si>
  <si>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</si>
  <si>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</si>
  <si>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</si>
  <si>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</si>
  <si>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</si>
  <si>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</si>
  <si>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</si>
  <si>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</si>
  <si>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</si>
  <si>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</si>
  <si>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</si>
  <si>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</si>
  <si>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</si>
  <si>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</si>
  <si>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</si>
  <si>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</si>
  <si>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</si>
  <si>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</si>
  <si>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</si>
  <si>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</si>
  <si>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</si>
  <si>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</si>
  <si>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</si>
  <si>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</si>
  <si>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</si>
  <si>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</si>
  <si>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</si>
  <si>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</si>
  <si>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</si>
  <si>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</si>
  <si>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</si>
  <si>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</si>
  <si>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</si>
  <si>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</si>
  <si>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</si>
  <si>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</si>
  <si>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</si>
  <si>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</si>
  <si>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</si>
  <si>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</si>
  <si>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</si>
  <si>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</si>
  <si>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</si>
  <si>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</si>
  <si>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</si>
  <si>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</si>
  <si>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</si>
  <si>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</si>
  <si>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</si>
  <si>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</si>
  <si>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</si>
  <si>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</si>
  <si>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</si>
  <si>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</si>
  <si>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</si>
  <si>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</si>
  <si>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</si>
  <si>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</si>
  <si>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</si>
  <si>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</si>
  <si>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</si>
  <si>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</si>
  <si>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</si>
  <si>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</si>
  <si>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</si>
  <si>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</si>
  <si>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</si>
  <si>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</si>
  <si>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</si>
  <si>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</si>
  <si>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</si>
  <si>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</si>
  <si>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</si>
  <si>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</si>
  <si>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</si>
  <si>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</si>
  <si>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</si>
  <si>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</si>
  <si>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</si>
  <si>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</si>
  <si>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</si>
  <si>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</si>
  <si>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</si>
  <si>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</si>
  <si>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</si>
  <si>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</si>
  <si>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</si>
  <si>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</si>
  <si>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</si>
  <si>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</si>
  <si>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</si>
  <si>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</si>
  <si>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</si>
  <si>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</si>
  <si>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</si>
  <si>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</si>
  <si>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</si>
  <si>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</si>
  <si>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</si>
  <si>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</si>
  <si>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</si>
  <si>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</si>
  <si>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</si>
  <si>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</si>
  <si>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</si>
  <si>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</si>
  <si>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</si>
  <si>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</si>
  <si>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</si>
  <si>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</si>
  <si>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</si>
  <si>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</si>
  <si>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</si>
  <si>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</si>
  <si>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</si>
  <si>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</si>
  <si>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</si>
  <si>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</si>
  <si>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</si>
  <si>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</si>
  <si>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</si>
  <si>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</si>
  <si>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</si>
  <si>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</si>
  <si>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</si>
  <si>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</si>
  <si>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</si>
  <si>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</si>
  <si>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</si>
  <si>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</si>
  <si>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</si>
  <si>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</si>
  <si>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</si>
  <si>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</si>
  <si>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</si>
  <si>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</si>
  <si>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</si>
  <si>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</si>
  <si>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</si>
  <si>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</si>
  <si>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</si>
  <si>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</si>
  <si>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</si>
  <si>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</si>
  <si>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</si>
  <si>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</si>
  <si>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</si>
  <si>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</si>
  <si>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</si>
  <si>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</si>
  <si>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</si>
  <si>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</si>
  <si>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</si>
  <si>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</si>
  <si>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</si>
  <si>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</si>
  <si>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</si>
  <si>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</si>
  <si>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</si>
  <si>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</si>
  <si>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</si>
  <si>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</si>
  <si>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</si>
  <si>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</si>
  <si>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</si>
  <si>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</si>
  <si>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</si>
  <si>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</si>
  <si>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</si>
  <si>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</si>
  <si>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</si>
  <si>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</si>
  <si>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</si>
  <si>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</si>
  <si>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</si>
  <si>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</si>
  <si>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</si>
  <si>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</si>
  <si>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</si>
  <si>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</si>
  <si>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</si>
  <si>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</si>
  <si>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</si>
  <si>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</si>
  <si>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</si>
  <si>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</si>
  <si>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</si>
  <si>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</si>
  <si>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</si>
  <si>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</si>
  <si>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</si>
  <si>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</si>
  <si>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</si>
  <si>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</si>
  <si>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</si>
  <si>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</si>
  <si>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</si>
  <si>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</si>
  <si>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</si>
  <si>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</si>
  <si>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</si>
  <si>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</si>
  <si>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</si>
  <si>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</si>
  <si>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</si>
  <si>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</si>
  <si>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</si>
  <si>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</si>
  <si>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</si>
  <si>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</si>
  <si>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</si>
  <si>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</si>
  <si>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</si>
  <si>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</si>
  <si>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</si>
  <si>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</si>
  <si>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</si>
  <si>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</si>
  <si>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</si>
  <si>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</si>
  <si>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</si>
  <si>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</si>
  <si>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</si>
  <si>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</si>
  <si>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</si>
  <si>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</si>
  <si>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</si>
  <si>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</si>
  <si>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</si>
  <si>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</si>
  <si>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</si>
  <si>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</si>
  <si>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</si>
  <si>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</si>
  <si>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</si>
  <si>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</si>
  <si>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</si>
  <si>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</si>
  <si>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</si>
  <si>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</si>
  <si>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</si>
  <si>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</si>
  <si>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</si>
  <si>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</si>
  <si>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</si>
  <si>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</si>
  <si>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</si>
  <si>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</si>
  <si>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</si>
  <si>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</si>
  <si>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</si>
  <si>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</si>
  <si>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</si>
  <si>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</si>
  <si>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</si>
  <si>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</si>
  <si>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</si>
  <si>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</si>
  <si>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</si>
  <si>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</si>
  <si>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</si>
  <si>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</si>
  <si>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</si>
  <si>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</si>
  <si>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</si>
  <si>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</si>
  <si>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</si>
  <si>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</si>
  <si>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</si>
  <si>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</si>
  <si>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</si>
  <si>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</si>
  <si>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</si>
  <si>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</si>
  <si>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</si>
  <si>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</si>
  <si>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</si>
  <si>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</si>
  <si>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</si>
  <si>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</si>
  <si>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</si>
  <si>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</si>
  <si>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</si>
  <si>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</si>
  <si>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</si>
  <si>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</si>
  <si>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</si>
  <si>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</si>
  <si>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</si>
  <si>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</si>
  <si>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</si>
  <si>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</si>
  <si>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</si>
  <si>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</si>
  <si>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</si>
  <si>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</si>
  <si>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</si>
  <si>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</si>
  <si>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</si>
  <si>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</si>
  <si>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</si>
  <si>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</si>
  <si>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</si>
  <si>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</si>
  <si>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</si>
  <si>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</si>
  <si>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</si>
  <si>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</si>
  <si>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</si>
  <si>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</si>
  <si>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</si>
  <si>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</si>
  <si>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</si>
  <si>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</si>
  <si>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</si>
  <si>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</si>
  <si>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</si>
  <si>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</si>
  <si>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</si>
  <si>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</si>
  <si>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</si>
  <si>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</si>
  <si>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</si>
  <si>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</si>
  <si>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</si>
  <si>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</si>
  <si>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</si>
  <si>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</si>
  <si>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</si>
  <si>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</si>
  <si>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</si>
  <si>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</si>
  <si>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</si>
  <si>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</si>
  <si>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</si>
  <si>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</si>
  <si>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</si>
  <si>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</si>
  <si>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</si>
  <si>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</si>
  <si>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</si>
  <si>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</si>
  <si>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</si>
  <si>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</si>
  <si>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</si>
  <si>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</si>
  <si>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</si>
  <si>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</si>
  <si>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</si>
  <si>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</si>
  <si>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</si>
  <si>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</si>
  <si>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</si>
  <si>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</si>
  <si>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</si>
  <si>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</si>
  <si>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</si>
  <si>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</si>
  <si>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</si>
  <si>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</si>
  <si>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</si>
  <si>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</si>
  <si>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</si>
  <si>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</si>
  <si>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</si>
  <si>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</si>
  <si>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</si>
  <si>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</si>
  <si>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</si>
  <si>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</si>
  <si>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</si>
  <si>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</si>
  <si>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</si>
  <si>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</si>
  <si>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</si>
  <si>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</si>
  <si>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</si>
  <si>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</si>
  <si>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</si>
  <si>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</si>
  <si>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</si>
  <si>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</si>
  <si>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</si>
  <si>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</si>
  <si>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</si>
  <si>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</si>
  <si>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</si>
  <si>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</si>
  <si>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</si>
  <si>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</si>
  <si>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</si>
  <si>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</si>
  <si>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</si>
  <si>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</si>
  <si>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</si>
  <si>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</si>
  <si>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</si>
  <si>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</si>
  <si>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</si>
  <si>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</si>
  <si>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</si>
  <si>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</si>
  <si>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</si>
  <si>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</si>
  <si>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</si>
  <si>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</si>
  <si>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</si>
  <si>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</si>
  <si>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</si>
  <si>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</si>
  <si>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</si>
  <si>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</si>
  <si>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</si>
  <si>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</si>
  <si>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</si>
  <si>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</si>
  <si>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</si>
  <si>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</si>
  <si>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</si>
  <si>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</si>
  <si>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</si>
  <si>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</si>
  <si>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</si>
  <si>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</si>
  <si>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</si>
  <si>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</si>
  <si>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</si>
  <si>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</si>
  <si>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</si>
  <si>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</si>
  <si>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</si>
  <si>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</si>
  <si>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</si>
  <si>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</si>
  <si>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</si>
  <si>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</si>
  <si>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</si>
  <si>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</si>
  <si>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</si>
  <si>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</si>
  <si>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</si>
  <si>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</si>
  <si>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</si>
  <si>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</si>
  <si>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</si>
  <si>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</si>
  <si>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</si>
  <si>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</si>
  <si>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</si>
  <si>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</si>
  <si>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</si>
  <si>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</si>
  <si>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</si>
  <si>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</si>
  <si>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</si>
  <si>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</si>
  <si>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</si>
  <si>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</si>
  <si>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</si>
  <si>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</si>
  <si>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</si>
  <si>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</si>
  <si>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</si>
  <si>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</si>
  <si>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</si>
  <si>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</si>
  <si>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</si>
  <si>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</si>
  <si>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</si>
  <si>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</si>
  <si>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</si>
  <si>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</si>
  <si>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</si>
  <si>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</si>
  <si>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</si>
  <si>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</si>
  <si>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</si>
  <si>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</si>
  <si>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</si>
  <si>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</si>
  <si>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</si>
  <si>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</si>
  <si>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</si>
  <si>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</si>
  <si>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</si>
  <si>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</si>
  <si>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</si>
  <si>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</si>
  <si>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</si>
  <si>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</si>
  <si>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</si>
  <si>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</si>
  <si>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</si>
  <si>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</si>
  <si>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</si>
  <si>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</si>
  <si>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</si>
  <si>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</si>
  <si>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</si>
  <si>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</si>
  <si>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</si>
  <si>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</si>
  <si>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</si>
  <si>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</si>
  <si>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</si>
  <si>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</si>
  <si>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</si>
  <si>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</si>
  <si>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</si>
  <si>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</si>
  <si>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</si>
  <si>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</si>
  <si>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</si>
  <si>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</si>
  <si>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</si>
  <si>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</si>
  <si>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</si>
  <si>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</si>
  <si>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</si>
  <si>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</si>
  <si>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</si>
  <si>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</si>
  <si>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</si>
  <si>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</si>
  <si>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</si>
  <si>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</si>
  <si>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</si>
  <si>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</si>
  <si>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</si>
  <si>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</si>
  <si>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</si>
  <si>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</si>
  <si>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</si>
  <si>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</si>
  <si>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</si>
  <si>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</si>
  <si>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</si>
  <si>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</si>
  <si>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</si>
  <si>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</si>
  <si>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</si>
  <si>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</si>
  <si>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</si>
  <si>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</si>
  <si>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</si>
  <si>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</si>
  <si>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</si>
  <si>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</si>
  <si>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</si>
  <si>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</si>
  <si>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</si>
  <si>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</si>
  <si>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</si>
  <si>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</si>
  <si>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</si>
  <si>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</si>
  <si>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</si>
  <si>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</si>
  <si>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</si>
  <si>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</si>
  <si>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</si>
  <si>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</si>
  <si>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</si>
  <si>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</si>
  <si>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</si>
  <si>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</si>
  <si>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</si>
  <si>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</si>
  <si>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</si>
  <si>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</si>
  <si>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</si>
  <si>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</si>
  <si>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</si>
  <si>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</si>
  <si>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</si>
  <si>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</si>
  <si>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</si>
  <si>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</si>
  <si>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</si>
  <si>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</si>
  <si>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</si>
  <si>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</si>
  <si>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</si>
  <si>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</si>
  <si>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</si>
  <si>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</si>
  <si>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</si>
  <si>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</si>
  <si>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</si>
  <si>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</si>
  <si>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</si>
  <si>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</si>
  <si>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</si>
  <si>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</si>
  <si>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</si>
  <si>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</si>
  <si>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</si>
  <si>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</si>
  <si>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</si>
  <si>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</si>
  <si>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</si>
  <si>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</si>
  <si>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</si>
  <si>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</si>
  <si>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</si>
  <si>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</si>
  <si>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</si>
  <si>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</si>
  <si>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</si>
  <si>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</si>
  <si>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</si>
  <si>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</si>
  <si>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</si>
  <si>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</si>
  <si>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</si>
  <si>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</si>
  <si>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</si>
  <si>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</si>
  <si>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</si>
  <si>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</si>
  <si>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</si>
  <si>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</si>
  <si>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</si>
  <si>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</si>
  <si>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</si>
  <si>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</si>
  <si>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</si>
  <si>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</si>
  <si>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</si>
  <si>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</si>
  <si>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</si>
  <si>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</si>
  <si>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</si>
  <si>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</si>
  <si>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</si>
  <si>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</si>
  <si>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</si>
  <si>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</si>
  <si>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</si>
  <si>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</si>
  <si>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</si>
  <si>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</si>
  <si>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</si>
  <si>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</si>
  <si>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</si>
  <si>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</si>
  <si>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</si>
  <si>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</si>
  <si>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</si>
  <si>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</si>
  <si>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</si>
  <si>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</si>
  <si>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</si>
  <si>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</si>
  <si>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</si>
  <si>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</si>
  <si>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</si>
  <si>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</si>
  <si>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</si>
  <si>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</si>
  <si>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</si>
  <si>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</si>
  <si>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</si>
  <si>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</si>
  <si>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</si>
  <si>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</si>
  <si>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</si>
  <si>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</si>
  <si>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</si>
  <si>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</si>
  <si>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</si>
  <si>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</si>
  <si>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</si>
  <si>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</si>
  <si>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</si>
  <si>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</si>
  <si>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</si>
  <si>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</si>
  <si>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</si>
  <si>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</si>
  <si>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</si>
  <si>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</si>
  <si>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</si>
  <si>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</si>
  <si>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</si>
  <si>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</si>
  <si>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</si>
  <si>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</si>
  <si>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</si>
  <si>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</si>
  <si>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</si>
  <si>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</si>
  <si>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</si>
  <si>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</si>
  <si>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</si>
  <si>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</si>
  <si>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</si>
  <si>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</si>
  <si>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</si>
  <si>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</si>
  <si>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</si>
  <si>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</si>
  <si>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</si>
  <si>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</si>
  <si>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</si>
  <si>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</si>
  <si>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</si>
  <si>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</si>
  <si>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</si>
  <si>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</si>
  <si>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</si>
  <si>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</si>
  <si>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</si>
  <si>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</si>
  <si>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</si>
  <si>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</si>
  <si>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</si>
  <si>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</si>
  <si>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</si>
  <si>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</si>
  <si>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</si>
  <si>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</si>
  <si>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</si>
  <si>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</si>
  <si>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</si>
  <si>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</si>
  <si>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</si>
  <si>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</si>
  <si>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</si>
  <si>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</si>
  <si>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</si>
  <si>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</si>
  <si>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</si>
  <si>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</si>
  <si>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</si>
  <si>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</si>
  <si>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</si>
  <si>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</si>
  <si>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</si>
  <si>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</si>
  <si>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</si>
  <si>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</si>
  <si>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</si>
  <si>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</si>
  <si>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</si>
  <si>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</si>
  <si>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</si>
  <si>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</si>
  <si>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</si>
  <si>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</si>
  <si>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</si>
  <si>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</si>
  <si>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</si>
  <si>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</si>
  <si>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</si>
  <si>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</si>
  <si>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</si>
  <si>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</si>
  <si>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</si>
  <si>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</si>
  <si>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</si>
  <si>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</si>
  <si>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</si>
  <si>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</si>
  <si>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</si>
  <si>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</si>
  <si>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</si>
  <si>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</si>
  <si>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</si>
  <si>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</si>
  <si>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</si>
  <si>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</si>
  <si>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</si>
  <si>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</si>
  <si>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</si>
  <si>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</si>
  <si>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</si>
  <si>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</si>
  <si>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</si>
  <si>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</si>
  <si>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</si>
  <si>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</si>
  <si>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</si>
  <si>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</si>
  <si>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</si>
  <si>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</si>
  <si>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</si>
  <si>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</si>
  <si>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</si>
  <si>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</si>
  <si>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</si>
  <si>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</si>
  <si>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</si>
  <si>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</si>
  <si>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</si>
  <si>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</si>
  <si>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</si>
  <si>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</si>
  <si>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</si>
  <si>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</si>
  <si>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</si>
  <si>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</si>
  <si>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</si>
  <si>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</si>
  <si>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</si>
  <si>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</si>
  <si>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</si>
  <si>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</si>
  <si>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</si>
  <si>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</si>
  <si>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</si>
  <si>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</si>
  <si>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</si>
  <si>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</si>
  <si>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</si>
  <si>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</si>
  <si>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</si>
  <si>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</si>
  <si>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</si>
  <si>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</si>
  <si>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</si>
  <si>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</si>
  <si>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</si>
  <si>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</si>
  <si>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</si>
  <si>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</si>
  <si>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</si>
  <si>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</si>
  <si>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</si>
  <si>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</si>
  <si>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</si>
  <si>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</si>
  <si>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</si>
  <si>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</si>
  <si>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</si>
  <si>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</si>
  <si>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</si>
  <si>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</si>
  <si>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</si>
  <si>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</si>
  <si>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</si>
  <si>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</si>
  <si>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</si>
  <si>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</si>
  <si>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</si>
  <si>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</si>
  <si>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</si>
  <si>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</si>
  <si>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</si>
  <si>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</si>
  <si>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</si>
  <si>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</si>
  <si>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</si>
  <si>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</si>
  <si>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</si>
  <si>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</si>
  <si>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</si>
  <si>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</si>
  <si>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</si>
  <si>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</si>
  <si>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</si>
  <si>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</si>
  <si>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</si>
  <si>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</si>
  <si>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</si>
  <si>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</si>
  <si>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</si>
  <si>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</si>
  <si>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</si>
  <si>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</si>
  <si>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</si>
  <si>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</si>
  <si>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</si>
  <si>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</si>
  <si>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</si>
  <si>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</si>
  <si>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</si>
  <si>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</si>
  <si>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</si>
  <si>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</si>
  <si>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</si>
  <si>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</si>
  <si>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</si>
  <si>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</si>
  <si>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</si>
  <si>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</si>
  <si>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</si>
  <si>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</si>
  <si>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</si>
  <si>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</si>
  <si>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</si>
  <si>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</si>
  <si>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</si>
  <si>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</si>
  <si>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</si>
  <si>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</si>
  <si>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</si>
  <si>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</si>
  <si>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</si>
  <si>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</si>
  <si>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</si>
  <si>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</si>
  <si>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</si>
  <si>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</si>
  <si>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</si>
  <si>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</si>
  <si>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</si>
  <si>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</si>
  <si>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</si>
  <si>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</si>
  <si>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</si>
  <si>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</si>
  <si>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</si>
  <si>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</si>
  <si>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</si>
  <si>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</si>
  <si>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</si>
  <si>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</si>
  <si>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</si>
  <si>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</si>
  <si>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</si>
  <si>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</si>
  <si>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</si>
  <si>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</si>
  <si>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</si>
  <si>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</si>
  <si>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</si>
  <si>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</si>
  <si>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</si>
  <si>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</si>
  <si>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</si>
  <si>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</si>
  <si>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</si>
  <si>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</si>
  <si>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</si>
  <si>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</si>
  <si>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</si>
  <si>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</si>
  <si>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</si>
  <si>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</si>
  <si>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</si>
  <si>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</si>
  <si>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</si>
  <si>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</si>
  <si>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</si>
  <si>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</si>
  <si>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</si>
  <si>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</si>
  <si>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</si>
  <si>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</si>
  <si>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</si>
  <si>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</si>
  <si>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</si>
  <si>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</si>
  <si>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</si>
  <si>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</si>
  <si>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</si>
  <si>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</si>
  <si>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</si>
  <si>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</si>
  <si>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</si>
  <si>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</si>
  <si>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</si>
  <si>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</si>
  <si>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</si>
  <si>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</si>
  <si>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</si>
  <si>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</si>
  <si>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</si>
  <si>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</si>
  <si>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</si>
  <si>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</si>
  <si>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</si>
  <si>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</si>
  <si>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</si>
  <si>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</si>
  <si>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</si>
  <si>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</si>
  <si>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</si>
  <si>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</si>
  <si>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</si>
  <si>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</si>
  <si>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</si>
  <si>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</si>
  <si>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</si>
  <si>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</si>
  <si>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</si>
  <si>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</si>
  <si>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</si>
  <si>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</si>
  <si>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</si>
  <si>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</si>
  <si>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</si>
  <si>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</si>
  <si>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</si>
  <si>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</si>
  <si>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</si>
  <si>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</si>
  <si>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</si>
  <si>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</si>
  <si>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</si>
  <si>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</si>
  <si>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</si>
  <si>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</si>
  <si>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</si>
  <si>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</si>
  <si>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</si>
  <si>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</si>
  <si>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</si>
  <si>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</si>
  <si>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</si>
  <si>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</si>
  <si>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</si>
  <si>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</si>
  <si>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</si>
  <si>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</si>
  <si>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</si>
  <si>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</si>
  <si>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</si>
  <si>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</si>
  <si>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</si>
  <si>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</si>
  <si>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</si>
  <si>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</si>
  <si>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</si>
  <si>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</si>
  <si>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</si>
  <si>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</si>
  <si>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</si>
  <si>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</si>
  <si>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</si>
  <si>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</si>
  <si>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</si>
  <si>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</si>
  <si>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</si>
  <si>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</si>
  <si>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</si>
  <si>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</si>
  <si>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</si>
  <si>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</si>
  <si>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</si>
  <si>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</si>
  <si>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</si>
  <si>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</si>
  <si>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</si>
  <si>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</si>
  <si>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</si>
  <si>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</si>
  <si>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</si>
  <si>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</si>
  <si>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</si>
  <si>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</si>
  <si>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</si>
  <si>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</si>
  <si>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</si>
  <si>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</si>
  <si>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</si>
  <si>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</si>
  <si>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</si>
  <si>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</si>
  <si>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</si>
  <si>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</si>
  <si>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</si>
  <si>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</si>
  <si>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</si>
  <si>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</si>
  <si>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</si>
  <si>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</si>
  <si>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</si>
  <si>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</si>
  <si>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</si>
  <si>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</si>
  <si>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</si>
  <si>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</si>
  <si>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</si>
  <si>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</si>
  <si>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</si>
  <si>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</si>
  <si>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</si>
  <si>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</si>
  <si>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</si>
  <si>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</si>
  <si>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</si>
  <si>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</si>
  <si>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</si>
  <si>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</si>
  <si>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</si>
  <si>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</si>
  <si>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</si>
  <si>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</si>
  <si>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</si>
  <si>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</si>
  <si>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</si>
  <si>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</si>
  <si>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</si>
  <si>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</si>
  <si>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</si>
  <si>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</si>
  <si>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</si>
  <si>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</si>
  <si>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</si>
  <si>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</si>
  <si>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</si>
  <si>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</si>
  <si>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</si>
  <si>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</si>
  <si>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</si>
  <si>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</si>
  <si>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</si>
  <si>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</si>
  <si>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</si>
  <si>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</si>
  <si>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</si>
  <si>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</si>
  <si>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</si>
  <si>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</si>
  <si>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</si>
  <si>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</si>
  <si>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</si>
  <si>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</si>
  <si>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</si>
  <si>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</si>
  <si>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</si>
  <si>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</si>
  <si>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</si>
  <si>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</si>
  <si>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</si>
  <si>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</si>
  <si>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</si>
  <si>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</si>
  <si>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</si>
  <si>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</si>
  <si>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</si>
  <si>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</si>
  <si>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</si>
  <si>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</si>
  <si>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</si>
  <si>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</si>
  <si>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</si>
  <si>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</si>
  <si>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</si>
  <si>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</si>
  <si>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</si>
  <si>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</si>
  <si>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</si>
  <si>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</si>
  <si>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</si>
  <si>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</si>
  <si>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</si>
  <si>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</si>
  <si>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</si>
  <si>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</si>
  <si>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</si>
  <si>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</si>
  <si>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</si>
  <si>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</si>
  <si>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</si>
  <si>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</si>
  <si>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</si>
  <si>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</si>
  <si>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</si>
  <si>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</si>
  <si>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</si>
  <si>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</si>
  <si>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</si>
  <si>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</si>
  <si>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</si>
  <si>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</si>
  <si>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</si>
  <si>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</si>
  <si>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</si>
  <si>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</si>
  <si>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</si>
  <si>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</si>
  <si>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</si>
  <si>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</si>
  <si>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</si>
  <si>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</si>
  <si>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</si>
  <si>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</si>
  <si>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</si>
  <si>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</si>
  <si>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</si>
  <si>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</si>
  <si>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</si>
  <si>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</si>
  <si>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</si>
  <si>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</si>
  <si>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</si>
  <si>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</si>
  <si>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</si>
  <si>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</si>
  <si>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</si>
  <si>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</si>
  <si>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</si>
  <si>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</si>
  <si>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</si>
  <si>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</si>
  <si>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</si>
  <si>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</si>
  <si>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</si>
  <si>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</si>
  <si>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</si>
  <si>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</si>
  <si>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</si>
  <si>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</si>
  <si>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</si>
  <si>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</si>
  <si>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</si>
  <si>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</si>
  <si>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</si>
  <si>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</si>
  <si>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</si>
  <si>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</si>
  <si>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</si>
  <si>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</si>
  <si>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</si>
  <si>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</si>
  <si>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</si>
  <si>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</si>
  <si>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</si>
  <si>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</si>
  <si>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</si>
  <si>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</si>
  <si>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</si>
  <si>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</si>
  <si>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</si>
  <si>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</si>
  <si>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</si>
  <si>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</si>
  <si>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</si>
  <si>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</si>
  <si>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</si>
  <si>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</si>
  <si>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</si>
  <si>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</si>
  <si>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</si>
  <si>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</si>
  <si>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</si>
  <si>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</si>
  <si>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</si>
  <si>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</si>
  <si>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</si>
  <si>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</si>
  <si>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</si>
  <si>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</si>
  <si>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</si>
  <si>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</si>
  <si>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</si>
  <si>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</si>
  <si>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</si>
  <si>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</si>
  <si>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</si>
  <si>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</si>
  <si>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</si>
  <si>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</si>
  <si>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</si>
  <si>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</si>
  <si>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</si>
  <si>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</si>
  <si>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</si>
  <si>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</si>
  <si>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</si>
  <si>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</si>
  <si>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</si>
  <si>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</si>
  <si>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</si>
  <si>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</si>
  <si>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</si>
  <si>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</si>
  <si>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</si>
  <si>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</si>
  <si>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</si>
  <si>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</si>
  <si>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</si>
  <si>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</si>
  <si>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</si>
  <si>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</si>
  <si>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</si>
  <si>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</si>
  <si>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</si>
  <si>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</si>
  <si>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</si>
  <si>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</si>
  <si>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</si>
  <si>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</si>
  <si>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</si>
  <si>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</si>
  <si>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</si>
  <si>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</si>
  <si>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</si>
  <si>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</si>
  <si>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</si>
  <si>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</si>
  <si>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</si>
  <si>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</si>
  <si>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</si>
  <si>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</si>
  <si>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</si>
  <si>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</si>
  <si>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</si>
  <si>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</si>
  <si>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</si>
  <si>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</si>
  <si>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</si>
  <si>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</si>
  <si>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</si>
  <si>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</si>
  <si>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</si>
  <si>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</si>
  <si>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</si>
  <si>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</si>
  <si>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</si>
  <si>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</si>
  <si>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</si>
  <si>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</si>
  <si>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</si>
  <si>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</si>
  <si>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</si>
  <si>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</si>
  <si>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</si>
  <si>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</si>
  <si>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</si>
  <si>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</si>
  <si>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</si>
  <si>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</si>
  <si>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</si>
  <si>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</si>
  <si>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</si>
  <si>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</si>
  <si>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</si>
  <si>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</si>
  <si>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</si>
  <si>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</si>
  <si>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</si>
  <si>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</si>
  <si>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</si>
  <si>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</si>
  <si>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</si>
  <si>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</si>
  <si>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</si>
  <si>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</si>
  <si>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</si>
  <si>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</si>
  <si>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</si>
  <si>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</si>
  <si>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</si>
  <si>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</si>
  <si>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</si>
  <si>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</si>
  <si>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</si>
  <si>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</si>
  <si>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</si>
  <si>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</si>
  <si>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</si>
  <si>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</si>
  <si>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</si>
  <si>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</si>
  <si>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</si>
  <si>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</si>
  <si>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</si>
  <si>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</si>
  <si>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</si>
  <si>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</si>
  <si>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</si>
  <si>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</si>
  <si>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</si>
  <si>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</si>
  <si>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</si>
  <si>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</si>
  <si>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</si>
  <si>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</si>
  <si>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</si>
  <si>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</si>
  <si>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</si>
  <si>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</si>
  <si>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</si>
  <si>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</si>
  <si>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</si>
  <si>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</si>
  <si>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</si>
  <si>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</si>
  <si>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</si>
  <si>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</si>
  <si>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</si>
  <si>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</si>
  <si>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</si>
  <si>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</si>
  <si>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</si>
  <si>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</si>
  <si>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</si>
  <si>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</si>
  <si>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</si>
  <si>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</si>
  <si>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</si>
  <si>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</si>
  <si>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</si>
  <si>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</si>
  <si>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</si>
  <si>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</si>
  <si>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</si>
  <si>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</si>
  <si>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</si>
  <si>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</si>
  <si>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</si>
  <si>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</si>
  <si>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</si>
  <si>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</si>
  <si>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</si>
  <si>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</si>
  <si>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</si>
  <si>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</si>
  <si>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</si>
  <si>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</si>
  <si>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</si>
  <si>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</si>
  <si>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</si>
  <si>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</si>
  <si>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</si>
  <si>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</si>
  <si>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</si>
  <si>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</si>
  <si>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</si>
  <si>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</si>
  <si>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</si>
  <si>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</si>
  <si>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</si>
  <si>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</si>
  <si>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</si>
  <si>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</si>
  <si>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</si>
  <si>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</si>
  <si>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</si>
  <si>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</si>
  <si>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</si>
  <si>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</si>
  <si>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</si>
  <si>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</si>
  <si>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</si>
  <si>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</si>
  <si>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</si>
  <si>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</si>
  <si>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</si>
  <si>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</si>
  <si>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</si>
  <si>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</si>
  <si>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</si>
  <si>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</si>
  <si>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</si>
  <si>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</si>
  <si>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</si>
  <si>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</si>
  <si>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</si>
  <si>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</si>
  <si>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</si>
  <si>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</si>
  <si>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</si>
  <si>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</si>
  <si>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</si>
  <si>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</si>
  <si>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</si>
  <si>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</si>
  <si>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</si>
  <si>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</si>
  <si>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</si>
  <si>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</si>
  <si>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</si>
  <si>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</si>
  <si>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</si>
  <si>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</si>
  <si>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</si>
  <si>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</si>
  <si>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</si>
  <si>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</si>
  <si>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</si>
  <si>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</si>
  <si>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</si>
  <si>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</si>
  <si>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</si>
  <si>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</si>
  <si>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</si>
  <si>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</si>
  <si>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</si>
  <si>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</si>
  <si>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</si>
  <si>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</si>
  <si>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</si>
  <si>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</si>
  <si>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</si>
  <si>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</si>
  <si>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</si>
  <si>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</si>
  <si>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</si>
  <si>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</si>
  <si>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</si>
  <si>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</si>
  <si>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</si>
  <si>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</si>
  <si>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</si>
  <si>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</si>
  <si>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</si>
  <si>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</si>
  <si>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</si>
  <si>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</si>
  <si>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</si>
  <si>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</si>
  <si>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</si>
  <si>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</si>
  <si>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</si>
  <si>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</si>
  <si>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</si>
  <si>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</si>
  <si>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</si>
  <si>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</si>
  <si>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</si>
  <si>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</si>
  <si>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</si>
  <si>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</si>
  <si>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</si>
  <si>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</si>
  <si>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</si>
  <si>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</si>
  <si>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</si>
  <si>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</si>
  <si>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</si>
  <si>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</si>
  <si>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</si>
  <si>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</si>
  <si>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</si>
  <si>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</si>
  <si>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</si>
  <si>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</si>
  <si>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</si>
  <si>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</si>
  <si>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</si>
  <si>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</si>
  <si>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</si>
  <si>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</si>
  <si>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</si>
  <si>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</si>
  <si>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</si>
  <si>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</si>
  <si>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</si>
  <si>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</si>
  <si>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</si>
  <si>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</si>
  <si>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</si>
  <si>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</si>
  <si>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</si>
  <si>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</si>
  <si>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</si>
  <si>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</si>
  <si>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</si>
  <si>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</si>
  <si>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</si>
  <si>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</si>
  <si>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</si>
  <si>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</si>
  <si>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</si>
  <si>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</si>
  <si>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</si>
  <si>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</si>
  <si>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</si>
  <si>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</si>
  <si>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</si>
  <si>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</si>
  <si>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</si>
  <si>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</si>
  <si>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</si>
  <si>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</si>
  <si>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</si>
  <si>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</si>
  <si>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</si>
  <si>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</si>
  <si>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</si>
  <si>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</si>
  <si>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</si>
  <si>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</si>
  <si>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</si>
  <si>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</si>
  <si>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</si>
  <si>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</si>
  <si>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</si>
  <si>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</si>
  <si>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</si>
  <si>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</si>
  <si>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</si>
  <si>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</si>
  <si>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</si>
  <si>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</si>
  <si>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</si>
  <si>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</si>
  <si>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</si>
  <si>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</si>
  <si>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</si>
  <si>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</si>
  <si>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</si>
  <si>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</si>
  <si>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</si>
  <si>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</si>
  <si>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</si>
  <si>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</si>
  <si>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</si>
  <si>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</si>
  <si>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</si>
  <si>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</si>
  <si>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</si>
  <si>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</si>
  <si>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</si>
  <si>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</si>
  <si>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</si>
  <si>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</si>
  <si>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</si>
  <si>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</si>
  <si>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</si>
  <si>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</si>
  <si>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</si>
  <si>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</si>
  <si>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</si>
  <si>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</si>
  <si>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</si>
  <si>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</si>
  <si>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</si>
  <si>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</si>
  <si>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</si>
  <si>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</si>
  <si>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</si>
  <si>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</si>
  <si>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</si>
  <si>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</si>
  <si>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</si>
  <si>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</si>
  <si>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</si>
  <si>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</si>
  <si>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</si>
  <si>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</si>
  <si>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</si>
  <si>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</si>
  <si>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</si>
  <si>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</si>
  <si>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</si>
  <si>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</si>
  <si>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</si>
  <si>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</si>
  <si>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</si>
  <si>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</si>
  <si>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</si>
  <si>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</si>
  <si>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</si>
  <si>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</si>
  <si>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</si>
  <si>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</si>
  <si>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</si>
  <si>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</si>
  <si>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</si>
  <si>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</si>
  <si>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</si>
  <si>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</si>
  <si>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</si>
  <si>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</si>
  <si>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</si>
  <si>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</si>
  <si>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</si>
  <si>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</si>
  <si>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</si>
  <si>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</si>
  <si>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</si>
  <si>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</si>
  <si>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</si>
  <si>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</si>
  <si>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</si>
  <si>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</si>
  <si>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</si>
  <si>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</si>
  <si>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</si>
  <si>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</si>
  <si>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</si>
  <si>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</si>
  <si>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</si>
  <si>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</si>
  <si>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</si>
  <si>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</si>
  <si>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</si>
  <si>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</si>
  <si>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</si>
  <si>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</si>
  <si>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</si>
  <si>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</si>
  <si>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</si>
  <si>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</si>
  <si>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</si>
  <si>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</si>
  <si>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</si>
  <si>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</si>
  <si>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</si>
  <si>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</si>
  <si>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</si>
  <si>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</si>
  <si>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</si>
  <si>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</si>
  <si>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</si>
  <si>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</si>
  <si>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</si>
  <si>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</si>
  <si>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</si>
  <si>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</si>
  <si>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</si>
  <si>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</si>
  <si>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</si>
  <si>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</si>
  <si>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</si>
  <si>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</si>
  <si>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</si>
  <si>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</si>
  <si>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</si>
  <si>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</si>
  <si>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</si>
  <si>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</si>
  <si>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</si>
  <si>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</si>
  <si>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</si>
  <si>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</si>
  <si>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</si>
  <si>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</si>
  <si>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</si>
  <si>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</si>
  <si>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</si>
  <si>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</si>
  <si>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</si>
  <si>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</si>
  <si>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</si>
  <si>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</si>
  <si>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</si>
  <si>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</si>
  <si>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</si>
  <si>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</si>
  <si>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</si>
  <si>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</si>
  <si>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</si>
  <si>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</si>
  <si>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</si>
  <si>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</si>
  <si>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</si>
  <si>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</si>
  <si>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</si>
  <si>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</si>
  <si>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</si>
  <si>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</si>
  <si>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</si>
  <si>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</si>
  <si>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</si>
  <si>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</si>
  <si>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</si>
  <si>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</si>
  <si>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</si>
  <si>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</si>
  <si>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</si>
  <si>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</si>
  <si>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</si>
  <si>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</si>
  <si>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</si>
  <si>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</si>
  <si>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</si>
  <si>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</si>
  <si>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</si>
  <si>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</si>
  <si>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</si>
  <si>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</si>
  <si>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</si>
  <si>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</si>
  <si>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</si>
  <si>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</si>
  <si>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</si>
  <si>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</si>
  <si>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</si>
  <si>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</si>
  <si>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</si>
  <si>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</si>
  <si>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</si>
  <si>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</si>
  <si>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</si>
  <si>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</si>
  <si>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</si>
  <si>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</si>
  <si>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</si>
  <si>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</si>
  <si>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</si>
  <si>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</si>
  <si>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</si>
  <si>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</si>
  <si>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</si>
  <si>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</si>
  <si>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</si>
  <si>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</si>
  <si>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</si>
  <si>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</si>
  <si>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</si>
  <si>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</si>
  <si>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</si>
  <si>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</si>
  <si>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</si>
  <si>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</si>
  <si>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</si>
  <si>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</si>
  <si>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</si>
  <si>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</si>
  <si>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</si>
  <si>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</si>
  <si>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</si>
  <si>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</si>
  <si>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</si>
  <si>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</si>
  <si>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</si>
  <si>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</si>
  <si>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</si>
  <si>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</si>
  <si>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</si>
  <si>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</si>
  <si>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</si>
  <si>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</si>
  <si>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</si>
  <si>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</si>
  <si>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</si>
  <si>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</si>
  <si>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</si>
  <si>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</si>
  <si>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</si>
  <si>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</si>
  <si>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</si>
  <si>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</si>
  <si>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</si>
  <si>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</si>
  <si>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</si>
  <si>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</si>
  <si>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</si>
  <si>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</si>
  <si>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</si>
  <si>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</si>
  <si>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</si>
  <si>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</si>
  <si>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</si>
  <si>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</si>
  <si>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</si>
  <si>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</si>
  <si>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</si>
  <si>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</si>
  <si>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</si>
  <si>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</si>
  <si>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</si>
  <si>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</si>
  <si>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</si>
  <si>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</si>
  <si>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</si>
  <si>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</si>
  <si>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</si>
  <si>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</si>
  <si>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</si>
  <si>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</si>
  <si>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</si>
  <si>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</si>
  <si>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</si>
  <si>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</si>
  <si>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</si>
  <si>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</si>
  <si>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</si>
  <si>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</si>
  <si>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</si>
  <si>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</si>
  <si>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</si>
  <si>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</si>
  <si>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</si>
  <si>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</si>
  <si>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</si>
  <si>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</si>
  <si>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</si>
  <si>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</si>
  <si>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</si>
  <si>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</si>
  <si>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</si>
  <si>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</si>
  <si>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</si>
  <si>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</si>
  <si>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</si>
  <si>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</si>
  <si>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</si>
  <si>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</si>
  <si>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</si>
  <si>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</si>
  <si>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</si>
  <si>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</si>
  <si>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</si>
  <si>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</si>
  <si>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</si>
  <si>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</si>
  <si>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</si>
  <si>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</si>
  <si>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</si>
  <si>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</si>
  <si>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</si>
  <si>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</si>
  <si>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</si>
  <si>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</si>
  <si>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</si>
  <si>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</si>
  <si>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</si>
  <si>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</si>
  <si>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</si>
  <si>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</si>
  <si>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</si>
  <si>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</si>
  <si>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</si>
  <si>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</si>
  <si>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</si>
  <si>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</si>
  <si>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</si>
  <si>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</si>
  <si>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</si>
  <si>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</si>
  <si>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</si>
  <si>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</si>
  <si>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</si>
  <si>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</si>
  <si>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</si>
  <si>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</si>
  <si>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</si>
  <si>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</si>
  <si>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</si>
  <si>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</si>
  <si>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</si>
  <si>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</si>
  <si>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</si>
  <si>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</si>
  <si>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</si>
  <si>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</si>
  <si>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</si>
  <si>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</si>
  <si>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</si>
  <si>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</si>
  <si>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</si>
  <si>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</si>
  <si>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</si>
  <si>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</si>
  <si>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</si>
  <si>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</si>
  <si>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</si>
  <si>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</si>
  <si>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</si>
  <si>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</si>
  <si>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</si>
  <si>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</si>
  <si>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</si>
  <si>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</si>
  <si>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</si>
  <si>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</si>
  <si>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</si>
  <si>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</si>
  <si>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</si>
  <si>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</si>
  <si>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</si>
  <si>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</si>
  <si>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</si>
  <si>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</si>
  <si>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</si>
  <si>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</si>
  <si>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</si>
  <si>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</si>
  <si>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</si>
  <si>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</si>
  <si>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</si>
  <si>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</si>
  <si>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</si>
  <si>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</si>
  <si>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</si>
  <si>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</si>
  <si>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</si>
  <si>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</si>
  <si>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</si>
  <si>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</si>
  <si>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</si>
  <si>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</si>
  <si>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</si>
  <si>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</si>
  <si>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</si>
  <si>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</si>
  <si>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</si>
  <si>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</si>
  <si>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</si>
  <si>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</si>
  <si>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</si>
  <si>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</si>
  <si>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</si>
  <si>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</si>
  <si>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</si>
  <si>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</si>
  <si>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</si>
  <si>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</si>
  <si>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</si>
  <si>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</si>
  <si>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</si>
  <si>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</si>
  <si>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</si>
  <si>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</si>
  <si>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</si>
  <si>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</si>
  <si>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</si>
  <si>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</si>
  <si>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</si>
  <si>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</si>
  <si>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</si>
  <si>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</si>
  <si>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</si>
  <si>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</si>
  <si>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</si>
  <si>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</si>
  <si>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</si>
  <si>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</si>
  <si>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</si>
  <si>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</si>
  <si>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</si>
  <si>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</si>
  <si>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</si>
  <si>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</si>
  <si>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</si>
  <si>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</si>
  <si>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</si>
  <si>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</si>
  <si>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</si>
  <si>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</si>
  <si>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</si>
  <si>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</si>
  <si>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</si>
  <si>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</si>
  <si>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</si>
  <si>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</si>
  <si>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</si>
  <si>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</si>
  <si>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</si>
  <si>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</si>
  <si>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</si>
  <si>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</si>
  <si>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</si>
  <si>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</si>
  <si>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</si>
  <si>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</si>
  <si>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</si>
  <si>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</si>
  <si>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</si>
  <si>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</si>
  <si>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</si>
  <si>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</si>
  <si>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</si>
  <si>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</si>
  <si>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</si>
  <si>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</si>
  <si>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</si>
  <si>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</si>
  <si>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</si>
  <si>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</si>
  <si>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</si>
  <si>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</si>
  <si>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</si>
  <si>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</si>
  <si>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</si>
  <si>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</si>
  <si>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</si>
  <si>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</si>
  <si>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</si>
  <si>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</si>
  <si>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</si>
  <si>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</si>
  <si>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</si>
  <si>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</si>
  <si>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</si>
  <si>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</si>
  <si>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</si>
  <si>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</si>
  <si>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</si>
  <si>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</si>
  <si>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</si>
  <si>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</si>
  <si>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</si>
  <si>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</si>
  <si>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</si>
  <si>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</si>
  <si>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</si>
  <si>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</si>
  <si>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</si>
  <si>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</si>
  <si>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</si>
  <si>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</si>
  <si>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</si>
  <si>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</si>
  <si>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</si>
  <si>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</si>
  <si>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</si>
  <si>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</si>
  <si>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</si>
  <si>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</si>
  <si>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</si>
  <si>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</si>
  <si>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</si>
  <si>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</si>
  <si>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</si>
  <si>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</si>
  <si>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</si>
  <si>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</si>
  <si>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</si>
  <si>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</si>
  <si>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</si>
  <si>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</si>
  <si>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</si>
  <si>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</si>
  <si>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</si>
  <si>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</si>
  <si>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</si>
  <si>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</si>
  <si>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</si>
  <si>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</si>
  <si>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</si>
  <si>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</si>
  <si>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</si>
  <si>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</si>
  <si>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</si>
  <si>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</si>
  <si>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</si>
  <si>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</si>
  <si>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</si>
  <si>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</si>
  <si>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</si>
  <si>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</si>
  <si>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</si>
  <si>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</si>
  <si>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</si>
  <si>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</si>
  <si>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</si>
  <si>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</si>
  <si>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</si>
  <si>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</si>
  <si>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</si>
  <si>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</si>
  <si>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</si>
  <si>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</si>
  <si>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</si>
  <si>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</si>
  <si>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</si>
  <si>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</si>
  <si>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</si>
  <si>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</si>
  <si>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</si>
  <si>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</si>
  <si>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</si>
  <si>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</si>
  <si>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</si>
  <si>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</si>
  <si>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</si>
  <si>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</si>
  <si>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</si>
  <si>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</si>
  <si>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</si>
  <si>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</si>
  <si>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</si>
  <si>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</si>
  <si>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</si>
  <si>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</si>
  <si>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</si>
  <si>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</si>
  <si>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</si>
  <si>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</si>
  <si>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</si>
  <si>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</si>
  <si>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</si>
  <si>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</si>
  <si>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</si>
  <si>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</si>
  <si>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</si>
  <si>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</si>
  <si>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</si>
  <si>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</si>
  <si>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</si>
  <si>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</si>
  <si>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</si>
  <si>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</si>
  <si>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</si>
  <si>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</si>
  <si>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</si>
  <si>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</si>
  <si>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</si>
  <si>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</si>
  <si>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</si>
  <si>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</si>
  <si>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</si>
  <si>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</si>
  <si>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</si>
  <si>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</si>
  <si>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</si>
  <si>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</si>
  <si>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</si>
  <si>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</si>
  <si>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</si>
  <si>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</si>
  <si>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</si>
  <si>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</si>
  <si>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</si>
  <si>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</si>
  <si>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</si>
  <si>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</si>
  <si>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</si>
  <si>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</si>
  <si>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</si>
  <si>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</si>
  <si>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</si>
  <si>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</si>
  <si>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</si>
  <si>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</si>
  <si>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</si>
  <si>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</si>
  <si>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</si>
  <si>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</si>
  <si>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</si>
  <si>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</si>
  <si>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</si>
  <si>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</si>
  <si>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</si>
  <si>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</si>
  <si>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</si>
  <si>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</si>
  <si>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</si>
  <si>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</si>
  <si>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</si>
  <si>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</si>
  <si>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</si>
  <si>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</si>
  <si>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</si>
  <si>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</si>
  <si>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</si>
  <si>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</si>
  <si>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</si>
  <si>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</si>
  <si>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</si>
  <si>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</si>
  <si>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</si>
  <si>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</si>
  <si>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</si>
  <si>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</si>
  <si>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</si>
  <si>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</si>
  <si>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</si>
  <si>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</si>
  <si>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</si>
  <si>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</si>
  <si>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</si>
  <si>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</si>
  <si>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</si>
  <si>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</si>
  <si>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</si>
  <si>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</si>
  <si>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</si>
  <si>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</si>
  <si>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</si>
  <si>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</si>
  <si>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</si>
  <si>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</si>
  <si>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</si>
  <si>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</si>
  <si>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</si>
  <si>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</si>
  <si>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</si>
  <si>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</si>
  <si>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</si>
  <si>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</si>
  <si>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</si>
  <si>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</si>
  <si>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</si>
  <si>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</si>
  <si>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</si>
  <si>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</si>
  <si>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</si>
  <si>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</si>
  <si>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</si>
  <si>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</si>
  <si>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</si>
  <si>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</si>
  <si>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</si>
  <si>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</si>
  <si>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</si>
  <si>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</si>
  <si>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</si>
  <si>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</si>
  <si>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</si>
  <si>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</si>
  <si>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</si>
  <si>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</si>
  <si>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</si>
  <si>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</si>
  <si>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</si>
  <si>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</si>
  <si>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</si>
  <si>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</si>
  <si>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</si>
  <si>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</si>
  <si>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</si>
  <si>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</si>
  <si>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</si>
  <si>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</si>
  <si>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</si>
  <si>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</si>
  <si>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</si>
  <si>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</si>
  <si>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</si>
  <si>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</si>
  <si>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</si>
  <si>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</si>
  <si>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</si>
  <si>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</si>
  <si>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</si>
  <si>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</si>
  <si>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</si>
  <si>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</si>
  <si>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</si>
  <si>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</si>
  <si>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</si>
  <si>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</si>
  <si>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</si>
  <si>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</si>
  <si>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</si>
  <si>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</si>
  <si>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</si>
  <si>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</si>
  <si>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</si>
  <si>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</si>
  <si>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</si>
  <si>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</si>
  <si>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</si>
  <si>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</si>
  <si>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</si>
  <si>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</si>
  <si>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</si>
  <si>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</si>
  <si>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</si>
  <si>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</si>
  <si>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</si>
  <si>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</si>
  <si>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</si>
  <si>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</si>
  <si>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</si>
  <si>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</si>
  <si>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</si>
  <si>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</si>
  <si>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</si>
  <si>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</si>
  <si>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</si>
  <si>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</si>
  <si>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</si>
  <si>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</si>
  <si>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</si>
  <si>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</si>
  <si>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</si>
  <si>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</si>
  <si>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</si>
  <si>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</si>
  <si>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</si>
  <si>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</si>
  <si>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</si>
  <si>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</si>
  <si>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</si>
  <si>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</si>
  <si>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</si>
  <si>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</si>
  <si>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</si>
  <si>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</si>
  <si>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</si>
  <si>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</si>
  <si>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</si>
  <si>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</si>
  <si>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</si>
  <si>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</si>
  <si>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</si>
  <si>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</si>
  <si>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</si>
  <si>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</si>
  <si>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</si>
  <si>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</si>
  <si>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</si>
  <si>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</si>
  <si>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</si>
  <si>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</si>
  <si>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</si>
  <si>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</si>
  <si>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</si>
  <si>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</si>
  <si>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</si>
  <si>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</si>
  <si>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</si>
  <si>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</si>
  <si>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</si>
  <si>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</si>
  <si>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</si>
  <si>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</si>
  <si>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</si>
  <si>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</si>
  <si>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</si>
  <si>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</si>
  <si>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</si>
  <si>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</si>
  <si>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</si>
  <si>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</si>
  <si>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</si>
  <si>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</si>
  <si>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</si>
  <si>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</si>
  <si>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</si>
  <si>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</si>
  <si>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</si>
  <si>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</si>
  <si>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</si>
  <si>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</si>
  <si>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</si>
  <si>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</si>
  <si>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</si>
  <si>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</si>
  <si>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</si>
  <si>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</si>
  <si>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</si>
  <si>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</si>
  <si>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</si>
  <si>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</si>
  <si>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</si>
  <si>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</si>
  <si>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</si>
  <si>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</si>
  <si>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</si>
  <si>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</si>
  <si>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</si>
  <si>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</si>
  <si>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</si>
  <si>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</si>
  <si>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</si>
  <si>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</si>
  <si>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</si>
  <si>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</si>
  <si>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</si>
  <si>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</si>
  <si>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</si>
  <si>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</si>
  <si>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</si>
  <si>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</si>
  <si>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</si>
  <si>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</si>
  <si>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</si>
  <si>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</si>
  <si>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</si>
  <si>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</si>
  <si>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</si>
  <si>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</si>
  <si>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</si>
  <si>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</si>
  <si>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</si>
  <si>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</si>
  <si>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</si>
  <si>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</si>
  <si>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</si>
  <si>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</si>
  <si>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</si>
  <si>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</si>
  <si>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</si>
  <si>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</si>
  <si>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</si>
  <si>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</si>
  <si>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</si>
  <si>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</si>
  <si>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</si>
  <si>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</si>
  <si>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</si>
  <si>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</si>
  <si>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</si>
  <si>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</si>
  <si>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</si>
  <si>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</si>
  <si>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</si>
  <si>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</si>
  <si>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</si>
  <si>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</si>
  <si>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</si>
  <si>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</si>
  <si>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</si>
  <si>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</si>
  <si>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</si>
  <si>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</si>
  <si>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</si>
  <si>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</si>
  <si>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</si>
  <si>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</si>
  <si>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</si>
  <si>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</si>
  <si>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</si>
  <si>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</si>
  <si>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</si>
  <si>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</si>
  <si>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</si>
  <si>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</si>
  <si>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</si>
  <si>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</si>
  <si>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</si>
  <si>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</si>
  <si>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</si>
  <si>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</si>
  <si>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</si>
  <si>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</si>
  <si>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</si>
  <si>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</si>
  <si>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</si>
  <si>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</si>
  <si>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</si>
  <si>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</si>
  <si>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</si>
  <si>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</si>
  <si>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</si>
  <si>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</si>
  <si>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</si>
  <si>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</si>
  <si>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</si>
  <si>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</si>
  <si>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</si>
  <si>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</si>
  <si>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</si>
  <si>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</si>
  <si>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</si>
  <si>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</si>
  <si>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</si>
  <si>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</si>
  <si>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</si>
  <si>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</si>
  <si>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</si>
  <si>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</si>
  <si>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</si>
  <si>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</si>
  <si>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</si>
  <si>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</si>
  <si>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</si>
  <si>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</si>
  <si>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</si>
  <si>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</si>
  <si>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</si>
  <si>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</si>
  <si>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</si>
  <si>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</si>
  <si>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</si>
  <si>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</si>
  <si>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</si>
  <si>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</si>
  <si>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</si>
  <si>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</si>
  <si>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</si>
  <si>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</si>
  <si>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</si>
  <si>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</si>
  <si>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</si>
  <si>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</si>
  <si>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</si>
  <si>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</si>
  <si>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</si>
  <si>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</si>
  <si>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</si>
  <si>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</si>
  <si>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</si>
  <si>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</si>
  <si>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</si>
  <si>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</si>
  <si>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</si>
  <si>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</si>
  <si>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</si>
  <si>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</si>
  <si>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</si>
  <si>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</si>
  <si>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</si>
  <si>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</si>
  <si>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</si>
  <si>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</si>
  <si>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</si>
  <si>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</si>
  <si>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</si>
  <si>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</si>
  <si>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</si>
  <si>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</si>
  <si>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</si>
  <si>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</si>
  <si>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</si>
  <si>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</si>
  <si>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</si>
  <si>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</si>
  <si>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</si>
  <si>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</si>
  <si>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</si>
  <si>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</si>
  <si>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</si>
  <si>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</si>
  <si>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</si>
  <si>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</si>
  <si>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</si>
  <si>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</si>
  <si>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</si>
  <si>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</si>
  <si>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</si>
  <si>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</si>
  <si>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</si>
  <si>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</si>
  <si>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</si>
  <si>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</si>
  <si>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</si>
  <si>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</si>
  <si>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</si>
  <si>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</si>
  <si>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</si>
  <si>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</si>
  <si>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</si>
  <si>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</si>
  <si>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</si>
  <si>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</si>
  <si>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</si>
  <si>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</si>
  <si>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</si>
  <si>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</si>
  <si>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</si>
  <si>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</si>
  <si>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</si>
  <si>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</si>
  <si>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</si>
  <si>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</si>
  <si>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</si>
  <si>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</si>
  <si>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</si>
  <si>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</si>
  <si>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</si>
  <si>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</si>
  <si>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</si>
  <si>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</si>
  <si>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</si>
  <si>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</si>
  <si>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</si>
  <si>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</si>
  <si>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</si>
  <si>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</si>
  <si>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</si>
  <si>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</si>
  <si>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</si>
  <si>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</si>
  <si>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</si>
  <si>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</si>
  <si>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</si>
  <si>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</si>
  <si>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</si>
  <si>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</si>
  <si>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</si>
  <si>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</si>
  <si>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</si>
  <si>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</si>
  <si>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</si>
  <si>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</si>
  <si>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</si>
  <si>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</si>
  <si>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</si>
  <si>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</si>
  <si>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</si>
  <si>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</si>
  <si>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</si>
  <si>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</si>
  <si>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</si>
  <si>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</si>
  <si>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</si>
  <si>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</si>
  <si>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</si>
  <si>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</si>
  <si>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</si>
  <si>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</si>
  <si>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</si>
  <si>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</si>
  <si>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</si>
  <si>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</si>
  <si>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</si>
  <si>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</si>
  <si>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</si>
  <si>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</si>
  <si>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</si>
  <si>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</si>
  <si>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</si>
  <si>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</si>
  <si>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</si>
  <si>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</si>
  <si>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</si>
  <si>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</si>
  <si>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</si>
  <si>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</si>
  <si>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</si>
  <si>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</si>
  <si>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</si>
  <si>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</si>
  <si>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</si>
  <si>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</si>
  <si>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</si>
  <si>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</si>
  <si>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</si>
  <si>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</si>
  <si>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</si>
  <si>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</si>
  <si>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</si>
  <si>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</si>
  <si>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</si>
  <si>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</si>
  <si>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</si>
  <si>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</si>
  <si>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</si>
  <si>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</si>
  <si>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</si>
  <si>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</si>
  <si>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</si>
  <si>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</si>
  <si>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</si>
  <si>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</si>
  <si>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</si>
  <si>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</si>
  <si>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</si>
  <si>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</si>
  <si>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</si>
  <si>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</si>
  <si>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</si>
  <si>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</si>
  <si>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</si>
  <si>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</si>
  <si>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</si>
  <si>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</si>
  <si>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</si>
  <si>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</si>
  <si>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</si>
  <si>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</si>
  <si>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</si>
  <si>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</si>
  <si>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</si>
  <si>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</si>
  <si>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</si>
  <si>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</si>
  <si>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</si>
  <si>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</si>
  <si>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</si>
  <si>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</si>
  <si>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</si>
  <si>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</si>
  <si>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</si>
  <si>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</si>
  <si>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</si>
  <si>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</si>
  <si>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</si>
  <si>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</si>
  <si>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</si>
  <si>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</si>
  <si>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</si>
  <si>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</si>
  <si>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</si>
  <si>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</si>
  <si>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</si>
  <si>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</si>
  <si>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</si>
  <si>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</si>
  <si>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</si>
  <si>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</si>
  <si>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</si>
  <si>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</si>
  <si>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</si>
  <si>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</si>
  <si>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</si>
  <si>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</si>
  <si>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</si>
  <si>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</si>
  <si>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</si>
  <si>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</si>
  <si>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</si>
  <si>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</si>
  <si>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</si>
  <si>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</si>
  <si>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</si>
  <si>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</si>
  <si>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</si>
  <si>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</si>
  <si>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</si>
  <si>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</si>
  <si>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</si>
  <si>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</si>
  <si>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</si>
  <si>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</si>
  <si>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</si>
  <si>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</si>
  <si>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</si>
  <si>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</si>
  <si>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</si>
  <si>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</si>
  <si>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</si>
  <si>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</si>
  <si>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</si>
  <si>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</si>
  <si>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</si>
  <si>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</si>
  <si>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</si>
  <si>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</si>
  <si>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</si>
  <si>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</si>
  <si>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</si>
  <si>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</si>
  <si>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</si>
  <si>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</si>
  <si>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</si>
  <si>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</si>
  <si>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</si>
  <si>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</si>
  <si>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</si>
  <si>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</si>
  <si>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</si>
  <si>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</si>
  <si>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</si>
  <si>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</si>
  <si>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</si>
  <si>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</si>
  <si>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</si>
  <si>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</si>
  <si>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</si>
  <si>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</si>
  <si>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</si>
  <si>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</si>
  <si>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</si>
  <si>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</si>
  <si>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</si>
  <si>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</si>
  <si>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</si>
  <si>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</si>
  <si>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</si>
  <si>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</si>
  <si>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</si>
  <si>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</si>
  <si>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</si>
  <si>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</si>
  <si>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</si>
  <si>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</si>
  <si>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</si>
  <si>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</si>
  <si>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</si>
  <si>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</si>
  <si>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</si>
  <si>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</si>
  <si>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</si>
  <si>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</si>
  <si>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</si>
  <si>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</si>
  <si>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</si>
  <si>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</si>
  <si>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</si>
  <si>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</si>
  <si>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</si>
  <si>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</si>
  <si>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</si>
  <si>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</si>
  <si>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</si>
  <si>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</si>
  <si>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</si>
  <si>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</si>
  <si>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</si>
  <si>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</si>
  <si>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</si>
  <si>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</si>
  <si>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</si>
  <si>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</si>
  <si>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</si>
  <si>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</si>
  <si>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</si>
  <si>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</si>
  <si>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</si>
  <si>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</si>
  <si>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</si>
  <si>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</si>
  <si>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</si>
  <si>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</si>
  <si>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</si>
  <si>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</si>
  <si>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</si>
  <si>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</si>
  <si>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</si>
  <si>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</si>
  <si>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</si>
  <si>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</si>
  <si>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</si>
  <si>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</si>
  <si>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</si>
  <si>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</si>
  <si>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</si>
  <si>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</si>
  <si>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</si>
  <si>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</si>
  <si>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</si>
  <si>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</si>
  <si>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</si>
  <si>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</si>
  <si>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</si>
  <si>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</si>
  <si>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</si>
  <si>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</si>
  <si>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</si>
  <si>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</si>
  <si>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</si>
  <si>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</si>
  <si>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</si>
  <si>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</si>
  <si>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</si>
  <si>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</si>
  <si>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</si>
  <si>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</si>
  <si>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</si>
  <si>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</si>
  <si>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</si>
  <si>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</si>
  <si>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</si>
  <si>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</si>
  <si>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</si>
  <si>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</si>
  <si>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</si>
  <si>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</si>
  <si>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</si>
  <si>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</si>
  <si>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</si>
  <si>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</si>
  <si>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</si>
  <si>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</si>
  <si>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</si>
  <si>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</si>
  <si>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</si>
  <si>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</si>
  <si>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</si>
  <si>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</si>
  <si>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</si>
  <si>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</si>
  <si>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</si>
  <si>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</si>
  <si>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</si>
  <si>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</si>
  <si>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</si>
  <si>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</si>
  <si>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</si>
  <si>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</si>
  <si>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</si>
  <si>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</si>
  <si>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</si>
  <si>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</si>
  <si>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</si>
  <si>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</si>
  <si>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</si>
  <si>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</si>
  <si>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</si>
  <si>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</si>
  <si>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</si>
  <si>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</si>
  <si>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</si>
  <si>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</si>
  <si>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</si>
  <si>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</si>
  <si>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</si>
  <si>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</si>
  <si>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</si>
  <si>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</si>
  <si>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</si>
  <si>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</si>
  <si>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</si>
  <si>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</si>
  <si>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</si>
  <si>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</si>
  <si>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</si>
  <si>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</si>
  <si>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</si>
  <si>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</si>
  <si>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</si>
  <si>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</si>
  <si>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</si>
  <si>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</si>
  <si>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</si>
  <si>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</si>
  <si>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</si>
  <si>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</si>
  <si>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</si>
  <si>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</si>
  <si>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</si>
  <si>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</si>
  <si>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</si>
  <si>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</si>
  <si>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</si>
  <si>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</si>
  <si>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</si>
  <si>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</si>
  <si>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</si>
  <si>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</si>
  <si>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</si>
  <si>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</si>
  <si>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</si>
  <si>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</si>
  <si>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</si>
  <si>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</si>
  <si>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</si>
  <si>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</si>
  <si>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</si>
  <si>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</si>
  <si>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</si>
  <si>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</si>
  <si>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</si>
  <si>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</si>
  <si>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</si>
  <si>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</si>
  <si>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</si>
  <si>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</si>
  <si>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</si>
  <si>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</si>
  <si>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</si>
  <si>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</si>
  <si>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</si>
  <si>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</si>
  <si>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</si>
  <si>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</si>
  <si>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</si>
  <si>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</si>
  <si>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</si>
  <si>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</si>
  <si>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</si>
  <si>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</si>
  <si>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</si>
  <si>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</si>
  <si>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</si>
  <si>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</si>
  <si>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</si>
  <si>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</si>
  <si>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</si>
  <si>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</si>
  <si>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</si>
  <si>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</si>
  <si>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</si>
  <si>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</si>
  <si>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</si>
  <si>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</si>
  <si>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</si>
  <si>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</si>
  <si>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</si>
  <si>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</si>
  <si>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</si>
  <si>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</si>
  <si>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</si>
  <si>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</si>
  <si>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</si>
  <si>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</si>
  <si>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</si>
  <si>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</si>
  <si>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</si>
  <si>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</si>
  <si>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</si>
  <si>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</si>
  <si>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</si>
  <si>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</si>
  <si>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</si>
  <si>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</si>
  <si>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</si>
  <si>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</si>
  <si>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</si>
  <si>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</si>
  <si>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</si>
  <si>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</si>
  <si>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</si>
  <si>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</si>
  <si>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</si>
  <si>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</si>
  <si>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</si>
  <si>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</si>
  <si>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</si>
  <si>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</si>
  <si>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</si>
  <si>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</si>
  <si>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</si>
  <si>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</si>
  <si>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</si>
  <si>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</si>
  <si>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</si>
  <si>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</si>
  <si>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</si>
  <si>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</si>
  <si>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</si>
  <si>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</si>
  <si>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</si>
  <si>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</si>
  <si>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</si>
  <si>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</si>
  <si>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</si>
  <si>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</si>
  <si>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</si>
  <si>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</si>
  <si>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</si>
  <si>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</si>
  <si>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</si>
  <si>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</si>
  <si>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</si>
  <si>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</si>
  <si>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</si>
  <si>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</si>
  <si>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</si>
  <si>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</si>
  <si>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</si>
  <si>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</si>
  <si>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</si>
  <si>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</si>
  <si>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</si>
  <si>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</si>
  <si>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</si>
  <si>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</si>
  <si>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</si>
  <si>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</si>
  <si>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</si>
  <si>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</si>
  <si>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</si>
  <si>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</si>
  <si>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</si>
  <si>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</si>
  <si>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</si>
  <si>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</si>
  <si>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</si>
  <si>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</si>
  <si>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</si>
  <si>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</si>
  <si>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</si>
  <si>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</si>
  <si>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</si>
  <si>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</si>
  <si>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</si>
  <si>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</si>
  <si>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</si>
  <si>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</si>
  <si>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</si>
  <si>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</si>
  <si>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</si>
  <si>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</si>
  <si>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</si>
  <si>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</si>
  <si>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</si>
  <si>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</si>
  <si>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</si>
  <si>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</si>
  <si>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</si>
  <si>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</si>
  <si>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</si>
  <si>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</si>
  <si>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</si>
  <si>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</si>
  <si>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</si>
  <si>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</si>
  <si>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</si>
  <si>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</si>
  <si>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</si>
  <si>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</si>
  <si>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</si>
  <si>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</si>
  <si>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</si>
  <si>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</si>
  <si>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</si>
  <si>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</si>
  <si>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</si>
  <si>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</si>
  <si>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</si>
  <si>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</si>
  <si>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</si>
  <si>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</si>
  <si>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</si>
  <si>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</si>
  <si>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</si>
  <si>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</si>
  <si>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</si>
  <si>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</si>
  <si>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</si>
  <si>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</si>
  <si>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</si>
  <si>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</si>
  <si>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</si>
  <si>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</si>
  <si>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</si>
  <si>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</si>
  <si>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</si>
  <si>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</si>
  <si>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</si>
  <si>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</si>
  <si>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</si>
  <si>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</si>
  <si>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</si>
  <si>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</si>
  <si>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</si>
  <si>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</si>
  <si>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</si>
  <si>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</si>
  <si>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</si>
  <si>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</si>
  <si>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</si>
  <si>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</si>
  <si>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</si>
  <si>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</si>
  <si>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</si>
  <si>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</si>
  <si>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</si>
  <si>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</si>
  <si>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</si>
  <si>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</si>
  <si>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</si>
  <si>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</si>
  <si>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</si>
  <si>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</si>
  <si>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</si>
  <si>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</si>
  <si>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</si>
  <si>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</si>
  <si>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</si>
  <si>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</si>
  <si>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</si>
  <si>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</si>
  <si>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</si>
  <si>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</si>
  <si>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</si>
  <si>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</si>
  <si>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</si>
  <si>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</si>
  <si>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</si>
  <si>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</si>
  <si>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</si>
  <si>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</si>
  <si>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</si>
  <si>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</si>
  <si>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</si>
  <si>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</si>
  <si>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</si>
  <si>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</si>
  <si>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</si>
  <si>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</si>
  <si>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</si>
  <si>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</si>
  <si>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</si>
  <si>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</si>
  <si>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</si>
  <si>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</si>
  <si>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</si>
  <si>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</si>
  <si>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</si>
  <si>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</si>
  <si>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</si>
  <si>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</si>
  <si>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</si>
  <si>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</si>
  <si>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</si>
  <si>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</si>
  <si>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</si>
  <si>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</si>
  <si>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</si>
  <si>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</si>
  <si>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</si>
  <si>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</si>
  <si>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</si>
  <si>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</si>
  <si>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</si>
  <si>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</si>
  <si>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</si>
  <si>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</si>
  <si>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</si>
  <si>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</si>
  <si>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</si>
  <si>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</si>
  <si>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</si>
  <si>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</si>
  <si>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</si>
  <si>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</si>
  <si>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</si>
  <si>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</si>
  <si>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</si>
  <si>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</si>
  <si>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</si>
  <si>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</si>
  <si>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</si>
  <si>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</si>
  <si>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</si>
  <si>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</si>
  <si>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</si>
  <si>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</si>
  <si>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</si>
  <si>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</si>
  <si>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</si>
  <si>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</si>
  <si>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</si>
  <si>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</si>
  <si>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</si>
  <si>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</si>
  <si>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</si>
  <si>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</si>
  <si>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</si>
  <si>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</si>
  <si>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</si>
  <si>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</si>
  <si>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</si>
  <si>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</si>
  <si>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</si>
  <si>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</si>
  <si>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</si>
  <si>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</si>
  <si>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</si>
  <si>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</si>
  <si>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</si>
  <si>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</si>
  <si>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</si>
  <si>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</si>
  <si>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</si>
  <si>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</si>
  <si>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</si>
  <si>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</si>
  <si>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</si>
  <si>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</si>
  <si>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</si>
  <si>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</si>
  <si>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</si>
  <si>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</si>
  <si>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</si>
  <si>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</si>
  <si>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</si>
  <si>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</si>
  <si>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</si>
  <si>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</si>
  <si>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</si>
  <si>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</si>
  <si>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</si>
  <si>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</si>
  <si>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</si>
  <si>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</si>
  <si>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</si>
  <si>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</si>
  <si>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</si>
  <si>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</si>
  <si>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</si>
  <si>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</si>
  <si>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</si>
  <si>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</si>
  <si>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</si>
  <si>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</si>
  <si>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</si>
  <si>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</si>
  <si>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</si>
  <si>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</si>
  <si>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</si>
  <si>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</si>
  <si>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</si>
  <si>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</si>
  <si>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</si>
  <si>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</si>
  <si>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</si>
  <si>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</si>
  <si>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</si>
  <si>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</si>
  <si>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</si>
  <si>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</si>
  <si>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</si>
  <si>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</si>
  <si>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</si>
  <si>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</si>
  <si>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</si>
  <si>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</si>
  <si>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</si>
  <si>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</si>
  <si>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</si>
  <si>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</si>
  <si>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</si>
  <si>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</si>
  <si>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</si>
  <si>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</si>
  <si>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</si>
  <si>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</si>
  <si>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</si>
  <si>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</si>
  <si>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</si>
  <si>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</si>
  <si>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</si>
  <si>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</si>
  <si>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</si>
  <si>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</si>
  <si>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</si>
  <si>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</si>
  <si>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</si>
  <si>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</si>
  <si>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</si>
  <si>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</si>
  <si>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</si>
  <si>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</si>
  <si>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</si>
  <si>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</si>
  <si>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</si>
  <si>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</si>
  <si>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</si>
  <si>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</si>
  <si>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</si>
  <si>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</si>
  <si>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</si>
  <si>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</si>
  <si>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</si>
  <si>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</si>
  <si>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</si>
  <si>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</si>
  <si>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</si>
  <si>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</si>
  <si>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</si>
  <si>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</si>
  <si>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</si>
  <si>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</si>
  <si>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</si>
  <si>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</si>
  <si>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</si>
  <si>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</si>
  <si>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</si>
  <si>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</si>
  <si>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</si>
  <si>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</si>
  <si>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</si>
  <si>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</si>
  <si>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</si>
  <si>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</si>
  <si>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</si>
  <si>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</si>
  <si>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</si>
  <si>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</si>
  <si>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</si>
  <si>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</si>
  <si>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</si>
  <si>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</si>
  <si>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</si>
  <si>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</si>
  <si>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</si>
  <si>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</si>
  <si>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</si>
  <si>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</si>
  <si>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</si>
  <si>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</si>
  <si>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</si>
  <si>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</si>
  <si>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</si>
  <si>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</si>
  <si>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</si>
  <si>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</si>
  <si>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</si>
  <si>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</si>
  <si>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</si>
  <si>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</si>
  <si>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</si>
  <si>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</si>
  <si>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</si>
  <si>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</si>
  <si>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</si>
  <si>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</si>
  <si>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</si>
  <si>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</si>
  <si>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</si>
  <si>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</si>
  <si>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</si>
  <si>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</si>
  <si>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</si>
  <si>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</si>
  <si>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</si>
  <si>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</si>
  <si>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</si>
  <si>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</si>
  <si>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</si>
  <si>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</si>
  <si>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</si>
  <si>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</si>
  <si>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</si>
  <si>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</si>
  <si>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</si>
  <si>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</si>
  <si>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</si>
  <si>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</si>
  <si>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</si>
  <si>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</si>
  <si>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</si>
  <si>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</si>
  <si>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</si>
  <si>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</si>
  <si>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</si>
  <si>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</si>
  <si>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</si>
  <si>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</si>
  <si>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</si>
  <si>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</si>
  <si>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</si>
  <si>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</si>
  <si>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</si>
  <si>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</si>
  <si>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</si>
  <si>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</si>
  <si>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</si>
  <si>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</si>
  <si>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</si>
  <si>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</si>
  <si>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</si>
  <si>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</si>
  <si>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</si>
  <si>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</si>
  <si>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</si>
  <si>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</si>
  <si>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</si>
  <si>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</si>
  <si>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</si>
  <si>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</si>
  <si>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</si>
  <si>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</si>
  <si>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</si>
  <si>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</si>
  <si>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</si>
  <si>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</si>
  <si>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</si>
  <si>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</si>
  <si>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</si>
  <si>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</si>
  <si>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</si>
  <si>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</si>
  <si>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</si>
  <si>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</si>
  <si>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</si>
  <si>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</si>
  <si>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</si>
  <si>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</si>
  <si>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</si>
  <si>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</si>
  <si>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</si>
  <si>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</si>
  <si>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</si>
  <si>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</si>
  <si>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</si>
  <si>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</si>
  <si>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</si>
  <si>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</si>
  <si>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</si>
  <si>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</si>
  <si>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</si>
  <si>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</si>
  <si>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</si>
  <si>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</si>
  <si>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</si>
  <si>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</si>
  <si>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</si>
  <si>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</si>
  <si>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</si>
  <si>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</si>
  <si>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</si>
  <si>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</si>
  <si>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</si>
  <si>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</si>
  <si>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</si>
  <si>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</si>
  <si>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</si>
  <si>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</si>
  <si>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</si>
  <si>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</si>
  <si>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</si>
  <si>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</si>
  <si>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</si>
  <si>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</si>
  <si>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</si>
  <si>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</si>
  <si>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</si>
  <si>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</si>
  <si>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</si>
  <si>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</si>
  <si>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</si>
  <si>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</si>
  <si>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</si>
  <si>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</si>
  <si>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</si>
  <si>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</si>
  <si>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</si>
  <si>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</si>
  <si>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</si>
  <si>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</si>
  <si>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</si>
  <si>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</si>
  <si>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</si>
  <si>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</si>
  <si>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</si>
  <si>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</si>
  <si>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</si>
  <si>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</si>
  <si>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</si>
  <si>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</si>
  <si>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</si>
  <si>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</si>
  <si>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</si>
  <si>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</si>
  <si>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</si>
  <si>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</si>
  <si>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</si>
  <si>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</si>
  <si>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</si>
  <si>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</si>
  <si>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</si>
  <si>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</si>
  <si>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</si>
  <si>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</si>
  <si>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</si>
  <si>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</si>
  <si>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</si>
  <si>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</si>
  <si>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</si>
  <si>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</si>
  <si>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</si>
  <si>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</si>
  <si>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</si>
  <si>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</si>
  <si>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</si>
  <si>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</si>
  <si>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</si>
  <si>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</si>
  <si>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</si>
  <si>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</si>
  <si>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</si>
  <si>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</si>
  <si>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</si>
  <si>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</si>
  <si>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</si>
  <si>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</si>
  <si>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</si>
  <si>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</si>
  <si>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</si>
  <si>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</si>
  <si>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</si>
  <si>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</si>
  <si>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</si>
  <si>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</si>
  <si>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</si>
  <si>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</si>
  <si>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</si>
  <si>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</si>
  <si>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</si>
  <si>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</si>
  <si>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</si>
  <si>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</si>
  <si>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</si>
  <si>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</si>
  <si>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</si>
  <si>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</si>
  <si>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</si>
  <si>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</si>
  <si>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</si>
  <si>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</si>
  <si>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</si>
  <si>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</si>
  <si>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</si>
  <si>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</si>
  <si>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</si>
  <si>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</si>
  <si>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</si>
  <si>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</si>
  <si>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</si>
  <si>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</si>
  <si>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</si>
  <si>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</si>
  <si>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</si>
  <si>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</si>
  <si>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</si>
  <si>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</si>
  <si>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</si>
  <si>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</si>
  <si>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</si>
  <si>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</si>
  <si>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</si>
  <si>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</si>
  <si>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</si>
  <si>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</si>
  <si>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</si>
  <si>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</si>
  <si>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</si>
  <si>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</si>
  <si>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</si>
  <si>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</si>
  <si>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</si>
  <si>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</si>
  <si>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</si>
  <si>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</si>
  <si>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</si>
  <si>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</si>
  <si>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</si>
  <si>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</si>
  <si>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</si>
  <si>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</si>
  <si>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</si>
  <si>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</si>
  <si>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</si>
  <si>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</si>
  <si>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</si>
  <si>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</si>
  <si>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</si>
  <si>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</si>
  <si>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</si>
  <si>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</si>
  <si>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</si>
  <si>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</si>
  <si>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</si>
  <si>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</si>
  <si>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</si>
  <si>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</si>
  <si>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</si>
  <si>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</si>
  <si>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</si>
  <si>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</si>
  <si>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</si>
  <si>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</si>
  <si>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</si>
  <si>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</si>
  <si>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</si>
  <si>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</si>
  <si>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</si>
  <si>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</si>
  <si>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</si>
  <si>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</si>
  <si>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</si>
  <si>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</si>
  <si>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</si>
  <si>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</si>
  <si>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</si>
  <si>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</si>
  <si>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</si>
  <si>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</si>
  <si>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</si>
  <si>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</si>
  <si>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</si>
  <si>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</si>
  <si>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</si>
  <si>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</si>
  <si>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</si>
  <si>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</si>
  <si>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</si>
  <si>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</si>
  <si>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</si>
  <si>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</si>
  <si>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</si>
  <si>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</si>
  <si>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</si>
  <si>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</si>
  <si>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</si>
  <si>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</si>
  <si>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</si>
  <si>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</si>
  <si>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</si>
  <si>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</si>
  <si>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</si>
  <si>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</si>
  <si>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</si>
  <si>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</si>
  <si>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</si>
  <si>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</si>
  <si>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</si>
  <si>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</si>
  <si>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</si>
  <si>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</si>
  <si>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</si>
  <si>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</si>
  <si>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</si>
  <si>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</si>
  <si>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</si>
  <si>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</si>
  <si>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</si>
  <si>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</si>
  <si>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</si>
  <si>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</si>
  <si>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</si>
  <si>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</si>
  <si>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</si>
  <si>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</si>
  <si>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</si>
  <si>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</si>
  <si>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</si>
  <si>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</si>
  <si>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</si>
  <si>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</si>
  <si>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</si>
  <si>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</si>
  <si>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</si>
  <si>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</si>
  <si>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</si>
  <si>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</si>
  <si>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</si>
  <si>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</si>
  <si>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</si>
  <si>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</si>
  <si>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</si>
  <si>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</si>
  <si>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</si>
  <si>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</si>
  <si>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</si>
  <si>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</si>
  <si>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</si>
  <si>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</si>
  <si>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</si>
  <si>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</si>
  <si>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</si>
  <si>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</si>
  <si>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</si>
  <si>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</si>
  <si>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</si>
  <si>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</si>
  <si>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</si>
  <si>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</si>
  <si>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</si>
  <si>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</si>
  <si>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</si>
  <si>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</si>
  <si>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</si>
  <si>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</si>
  <si>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</si>
  <si>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</si>
  <si>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</si>
  <si>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</si>
  <si>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</si>
  <si>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</si>
  <si>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</si>
  <si>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</si>
  <si>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</si>
  <si>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</si>
  <si>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</si>
  <si>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</si>
  <si>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</si>
  <si>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</si>
  <si>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</si>
  <si>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</si>
  <si>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</si>
  <si>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</si>
  <si>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</si>
  <si>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</si>
  <si>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</si>
  <si>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</si>
  <si>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</si>
  <si>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</si>
  <si>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</si>
  <si>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</si>
  <si>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</si>
  <si>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</si>
  <si>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</si>
  <si>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</si>
  <si>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</si>
  <si>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</si>
  <si>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</si>
  <si>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</si>
  <si>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</si>
  <si>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</si>
  <si>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</si>
  <si>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</si>
  <si>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</si>
  <si>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</si>
  <si>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</si>
  <si>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</si>
  <si>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</si>
  <si>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</si>
  <si>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</si>
  <si>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</si>
  <si>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</si>
  <si>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</si>
  <si>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</si>
  <si>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</si>
  <si>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</si>
  <si>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</si>
  <si>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</si>
  <si>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</si>
  <si>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</si>
  <si>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</si>
  <si>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</si>
  <si>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</si>
  <si>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</si>
  <si>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</si>
  <si>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</si>
  <si>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</si>
  <si>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</si>
  <si>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</si>
  <si>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</si>
  <si>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</si>
  <si>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</si>
  <si>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</si>
  <si>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</si>
  <si>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</si>
  <si>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</si>
  <si>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</si>
  <si>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</si>
  <si>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</si>
  <si>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</si>
  <si>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</si>
  <si>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</si>
  <si>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</si>
  <si>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</si>
  <si>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</si>
  <si>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</si>
  <si>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</si>
  <si>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</si>
  <si>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</si>
  <si>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</si>
  <si>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</si>
  <si>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</si>
  <si>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</si>
  <si>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</si>
  <si>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</si>
  <si>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</si>
  <si>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</si>
  <si>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</si>
  <si>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</si>
  <si>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</si>
  <si>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</si>
  <si>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</si>
  <si>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</si>
  <si>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</si>
  <si>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</si>
  <si>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</si>
  <si>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</si>
  <si>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</si>
  <si>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</si>
  <si>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</si>
  <si>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</si>
  <si>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</si>
  <si>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</si>
  <si>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</si>
  <si>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</si>
  <si>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</si>
  <si>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</si>
  <si>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</si>
  <si>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</si>
  <si>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</si>
  <si>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</si>
  <si>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</si>
  <si>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</si>
  <si>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</si>
  <si>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</si>
  <si>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</si>
  <si>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</si>
  <si>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</si>
  <si>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</si>
  <si>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</si>
  <si>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</si>
  <si>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</si>
  <si>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</si>
  <si>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</si>
  <si>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</si>
  <si>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</si>
  <si>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</si>
  <si>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</si>
  <si>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</si>
  <si>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</si>
  <si>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</si>
  <si>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</si>
  <si>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</si>
  <si>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</si>
  <si>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</si>
  <si>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</si>
  <si>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</si>
  <si>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</si>
  <si>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</si>
  <si>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</si>
  <si>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</si>
  <si>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</si>
  <si>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</si>
  <si>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</si>
  <si>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</si>
  <si>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</si>
  <si>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</si>
  <si>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</si>
  <si>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</si>
  <si>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</si>
  <si>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</si>
  <si>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</si>
  <si>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</si>
  <si>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</si>
  <si>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</si>
  <si>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</si>
  <si>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</si>
  <si>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</si>
  <si>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</si>
  <si>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</si>
  <si>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</si>
  <si>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</si>
  <si>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</si>
  <si>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</si>
  <si>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</si>
  <si>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</si>
  <si>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</si>
  <si>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</si>
  <si>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</si>
  <si>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</si>
  <si>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</si>
  <si>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</si>
  <si>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</si>
  <si>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</si>
  <si>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</si>
  <si>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</si>
  <si>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</si>
  <si>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</si>
  <si>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</si>
  <si>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</si>
  <si>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</si>
  <si>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</si>
  <si>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</si>
  <si>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</si>
  <si>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</si>
  <si>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</si>
  <si>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</si>
  <si>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</si>
  <si>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</si>
  <si>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</si>
  <si>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</si>
  <si>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</si>
  <si>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</si>
  <si>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</si>
  <si>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</si>
  <si>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</si>
  <si>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</si>
  <si>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</si>
  <si>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</si>
  <si>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</si>
  <si>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</si>
  <si>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</si>
  <si>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</si>
  <si>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</si>
  <si>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</si>
  <si>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</si>
  <si>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</si>
  <si>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</si>
  <si>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</si>
  <si>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</si>
  <si>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</si>
  <si>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</si>
  <si>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</si>
  <si>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</si>
  <si>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</si>
  <si>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</si>
  <si>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</si>
  <si>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</si>
  <si>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</si>
  <si>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</si>
  <si>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</si>
  <si>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</si>
  <si>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</si>
  <si>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</si>
  <si>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</si>
  <si>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</si>
  <si>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</si>
  <si>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</si>
  <si>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</si>
  <si>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</si>
  <si>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</si>
  <si>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</si>
  <si>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</si>
  <si>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</si>
  <si>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</si>
  <si>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</si>
  <si>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</si>
  <si>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</si>
  <si>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</si>
  <si>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</si>
  <si>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</si>
  <si>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</si>
  <si>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</si>
  <si>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</si>
  <si>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</si>
  <si>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</si>
  <si>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</si>
  <si>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</si>
  <si>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</si>
  <si>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</si>
  <si>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</si>
  <si>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</si>
  <si>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</si>
  <si>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</si>
  <si>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</si>
  <si>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</si>
  <si>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</si>
  <si>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</si>
  <si>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</si>
  <si>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</si>
  <si>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</si>
  <si>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</si>
  <si>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</si>
  <si>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</si>
  <si>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</si>
  <si>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</si>
  <si>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</si>
  <si>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</si>
  <si>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</si>
  <si>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</si>
  <si>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</si>
  <si>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</si>
  <si>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</si>
  <si>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</si>
  <si>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</si>
  <si>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</si>
  <si>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</si>
  <si>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</si>
  <si>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</si>
  <si>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</si>
  <si>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</si>
  <si>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</si>
  <si>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</si>
  <si>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</si>
  <si>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</si>
  <si>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</si>
  <si>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</si>
  <si>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</si>
  <si>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</si>
  <si>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</si>
  <si>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</si>
  <si>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</si>
  <si>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</si>
  <si>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</si>
  <si>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</si>
  <si>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</si>
  <si>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</si>
  <si>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</si>
  <si>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</si>
  <si>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</si>
  <si>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</si>
  <si>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</si>
  <si>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</si>
  <si>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</si>
  <si>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</si>
  <si>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</si>
  <si>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</si>
  <si>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</si>
  <si>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</si>
  <si>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</si>
  <si>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</si>
  <si>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</si>
  <si>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</si>
  <si>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</si>
  <si>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</si>
  <si>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</si>
  <si>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</si>
  <si>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</si>
  <si>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</si>
  <si>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</si>
  <si>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</si>
  <si>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</si>
  <si>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</si>
  <si>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</si>
  <si>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</si>
  <si>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</si>
  <si>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</si>
  <si>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</si>
  <si>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</si>
  <si>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</si>
  <si>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</si>
  <si>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</si>
  <si>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</si>
  <si>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</si>
  <si>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</si>
  <si>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</si>
  <si>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</si>
  <si>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</si>
  <si>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</si>
  <si>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</si>
  <si>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</si>
  <si>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</si>
  <si>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</si>
  <si>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</si>
  <si>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</si>
  <si>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</si>
  <si>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</si>
  <si>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</si>
  <si>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</si>
  <si>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</si>
  <si>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</si>
  <si>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</si>
  <si>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</si>
  <si>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</si>
  <si>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</si>
  <si>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</si>
  <si>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</si>
  <si>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</si>
  <si>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</si>
  <si>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</si>
  <si>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</si>
  <si>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</si>
  <si>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</si>
  <si>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</si>
  <si>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</si>
  <si>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</si>
  <si>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</si>
  <si>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</si>
  <si>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</si>
  <si>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</si>
  <si>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</si>
  <si>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</si>
  <si>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</si>
  <si>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</si>
  <si>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</si>
  <si>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</si>
  <si>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</si>
  <si>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</si>
  <si>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</si>
  <si>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</si>
  <si>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</si>
  <si>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</si>
  <si>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</si>
  <si>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</si>
  <si>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</si>
  <si>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</si>
  <si>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</si>
  <si>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</si>
  <si>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</si>
  <si>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</si>
  <si>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</si>
  <si>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</si>
  <si>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</si>
  <si>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</si>
  <si>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</si>
  <si>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</si>
  <si>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</si>
  <si>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</si>
  <si>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</si>
  <si>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</si>
  <si>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</si>
  <si>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</si>
  <si>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</si>
  <si>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</si>
  <si>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</si>
  <si>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</si>
  <si>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</si>
  <si>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</si>
  <si>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</si>
  <si>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</si>
  <si>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</si>
  <si>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</si>
  <si>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</si>
  <si>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</si>
  <si>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</si>
  <si>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</si>
  <si>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</si>
  <si>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</si>
  <si>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</si>
  <si>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</si>
  <si>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</si>
  <si>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</si>
  <si>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</si>
  <si>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</si>
  <si>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</si>
  <si>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</si>
  <si>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</si>
  <si>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</si>
  <si>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</si>
  <si>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</si>
  <si>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</si>
  <si>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</si>
  <si>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</si>
  <si>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</si>
  <si>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</si>
  <si>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</si>
  <si>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</si>
  <si>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</si>
  <si>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</si>
  <si>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</si>
  <si>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</si>
  <si>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</si>
  <si>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</si>
  <si>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</si>
  <si>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</si>
  <si>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</si>
  <si>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</si>
  <si>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</si>
  <si>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</si>
  <si>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</si>
  <si>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</si>
  <si>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</si>
  <si>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</si>
  <si>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</si>
  <si>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</si>
  <si>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</si>
  <si>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</si>
  <si>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</si>
  <si>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</si>
  <si>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</si>
  <si>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</si>
  <si>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</si>
  <si>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</si>
  <si>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</si>
  <si>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</si>
  <si>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</si>
  <si>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</si>
  <si>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</si>
  <si>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</si>
  <si>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</si>
  <si>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</si>
  <si>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</si>
  <si>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</si>
  <si>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</si>
  <si>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</si>
  <si>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</si>
  <si>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</si>
  <si>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</si>
  <si>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</si>
  <si>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</si>
  <si>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</si>
  <si>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</si>
  <si>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</si>
  <si>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</si>
  <si>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</si>
  <si>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</si>
  <si>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</si>
  <si>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</si>
  <si>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</si>
  <si>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</si>
  <si>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</si>
  <si>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</si>
  <si>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</si>
  <si>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</si>
  <si>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</si>
  <si>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</si>
  <si>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</si>
  <si>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</si>
  <si>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</si>
  <si>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</si>
  <si>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</si>
  <si>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</si>
  <si>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</si>
  <si>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</si>
  <si>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</si>
  <si>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</si>
  <si>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</si>
  <si>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</si>
  <si>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</si>
  <si>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</si>
  <si>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</si>
  <si>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</si>
  <si>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</si>
  <si>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</si>
  <si>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</si>
  <si>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</si>
  <si>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</si>
  <si>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</si>
  <si>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</si>
  <si>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</si>
  <si>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</si>
  <si>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</si>
  <si>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</si>
  <si>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</si>
  <si>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</si>
  <si>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</si>
  <si>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</si>
  <si>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</si>
  <si>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</si>
  <si>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</si>
  <si>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</si>
  <si>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</si>
  <si>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</si>
  <si>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</si>
  <si>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</si>
  <si>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</si>
  <si>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</si>
  <si>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</si>
  <si>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</si>
  <si>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</si>
  <si>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</si>
  <si>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</si>
  <si>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</si>
  <si>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</si>
  <si>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</si>
  <si>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</si>
  <si>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</si>
  <si>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</si>
  <si>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</si>
  <si>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</si>
  <si>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</si>
  <si>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</si>
  <si>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</si>
  <si>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</si>
  <si>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</si>
  <si>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</si>
  <si>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</si>
  <si>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</si>
  <si>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</si>
  <si>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</si>
  <si>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</si>
  <si>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</si>
  <si>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</si>
  <si>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</si>
  <si>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</si>
  <si>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</si>
  <si>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</si>
  <si>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</si>
  <si>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</si>
  <si>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</si>
  <si>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</si>
  <si>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</si>
  <si>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</si>
  <si>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</si>
  <si>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</si>
  <si>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</si>
  <si>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</si>
  <si>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</si>
  <si>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</si>
  <si>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</si>
  <si>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</si>
  <si>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</si>
  <si>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</si>
  <si>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</si>
  <si>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</si>
  <si>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</si>
  <si>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</si>
  <si>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</si>
  <si>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</si>
  <si>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</si>
  <si>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</si>
  <si>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</si>
  <si>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</si>
  <si>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</si>
  <si>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</si>
  <si>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</si>
  <si>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</si>
  <si>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</si>
  <si>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</si>
  <si>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</si>
  <si>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</si>
  <si>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</si>
  <si>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</si>
  <si>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</si>
  <si>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</si>
  <si>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</si>
  <si>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</si>
  <si>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</si>
  <si>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</si>
  <si>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</si>
  <si>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</si>
  <si>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</si>
  <si>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</si>
  <si>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</si>
  <si>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</si>
  <si>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</si>
  <si>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</si>
  <si>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</si>
  <si>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</si>
  <si>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</si>
  <si>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</si>
  <si>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</si>
  <si>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</si>
  <si>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</si>
  <si>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</si>
  <si>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</si>
  <si>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</si>
  <si>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</si>
  <si>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</si>
  <si>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</si>
  <si>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</si>
  <si>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</si>
  <si>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</si>
  <si>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</si>
  <si>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</si>
  <si>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</si>
  <si>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</si>
  <si>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</si>
  <si>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</si>
  <si>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</si>
  <si>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</si>
  <si>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</si>
  <si>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</si>
  <si>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</si>
  <si>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</si>
  <si>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</si>
  <si>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</si>
  <si>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</si>
  <si>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</si>
  <si>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</si>
  <si>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</si>
  <si>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</si>
  <si>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</si>
  <si>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</si>
  <si>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</si>
  <si>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</si>
  <si>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</si>
  <si>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</si>
  <si>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</si>
  <si>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</si>
  <si>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</si>
  <si>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</si>
  <si>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</si>
  <si>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</si>
  <si>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</si>
  <si>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</si>
  <si>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</si>
  <si>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</si>
  <si>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</si>
  <si>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</si>
  <si>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</si>
  <si>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</si>
  <si>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</si>
  <si>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</si>
  <si>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</si>
  <si>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</si>
  <si>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</si>
  <si>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</si>
  <si>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</si>
  <si>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</si>
  <si>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</si>
  <si>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</si>
  <si>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</si>
  <si>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</si>
  <si>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</si>
  <si>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</si>
  <si>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</si>
  <si>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</si>
  <si>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</si>
  <si>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</si>
  <si>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</si>
  <si>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</si>
  <si>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</si>
  <si>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</si>
  <si>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</si>
  <si>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</si>
  <si>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</si>
  <si>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</si>
  <si>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</si>
  <si>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</si>
  <si>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</si>
  <si>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</si>
  <si>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</si>
  <si>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</si>
  <si>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</si>
  <si>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</si>
  <si>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</si>
  <si>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</si>
  <si>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</si>
  <si>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</si>
  <si>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</si>
  <si>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</si>
  <si>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</si>
  <si>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</si>
  <si>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</si>
  <si>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</si>
  <si>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</si>
  <si>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</si>
  <si>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</si>
  <si>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</si>
  <si>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</si>
  <si>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</si>
  <si>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</si>
  <si>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</si>
  <si>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</si>
  <si>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</si>
  <si>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</si>
  <si>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</si>
  <si>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</si>
  <si>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</si>
  <si>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</si>
  <si>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</si>
  <si>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</si>
  <si>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</si>
  <si>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</si>
  <si>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</si>
  <si>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</si>
  <si>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</si>
  <si>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</si>
  <si>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</si>
  <si>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</si>
  <si>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</si>
  <si>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</si>
  <si>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</si>
  <si>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</si>
  <si>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</si>
  <si>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</si>
  <si>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</si>
  <si>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</si>
  <si>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</si>
  <si>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</si>
  <si>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</si>
  <si>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</si>
  <si>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</si>
  <si>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</si>
  <si>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</si>
  <si>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</si>
  <si>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</si>
  <si>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</si>
  <si>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</si>
  <si>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</si>
  <si>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</si>
  <si>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</si>
  <si>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</si>
  <si>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</si>
  <si>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</si>
  <si>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</si>
  <si>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</si>
  <si>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</si>
  <si>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</si>
  <si>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</si>
  <si>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</si>
  <si>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</si>
  <si>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</si>
  <si>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</si>
  <si>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</si>
  <si>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</si>
  <si>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</si>
  <si>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</si>
  <si>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</si>
  <si>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</si>
  <si>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</si>
  <si>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</si>
  <si>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</si>
  <si>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</si>
  <si>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</si>
  <si>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</si>
  <si>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</si>
  <si>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</si>
  <si>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</si>
  <si>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</si>
  <si>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</si>
  <si>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</si>
  <si>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</si>
  <si>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</si>
  <si>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</si>
  <si>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</si>
  <si>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</si>
  <si>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</si>
  <si>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</si>
  <si>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</si>
  <si>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</si>
  <si>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</si>
  <si>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</si>
  <si>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</si>
  <si>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</si>
  <si>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</si>
  <si>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</si>
  <si>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</si>
  <si>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</si>
  <si>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</si>
  <si>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</si>
  <si>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</si>
  <si>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</si>
  <si>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</si>
  <si>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</si>
  <si>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</si>
  <si>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</si>
  <si>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</si>
  <si>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</si>
  <si>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</si>
  <si>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</si>
  <si>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</si>
  <si>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</si>
  <si>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</si>
  <si>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</si>
  <si>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</si>
  <si>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</si>
  <si>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</si>
  <si>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</si>
  <si>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</si>
  <si>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</si>
  <si>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</si>
  <si>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</si>
  <si>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</si>
  <si>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</si>
  <si>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</si>
  <si>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</si>
  <si>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</si>
  <si>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</si>
  <si>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</si>
  <si>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</si>
  <si>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</si>
  <si>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</si>
  <si>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</si>
  <si>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</si>
  <si>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</si>
  <si>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</si>
  <si>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</si>
  <si>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</si>
  <si>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</si>
  <si>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</si>
  <si>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</si>
  <si>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</si>
  <si>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</si>
  <si>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</si>
  <si>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</si>
  <si>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</si>
  <si>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</si>
  <si>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</si>
  <si>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</si>
  <si>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</si>
  <si>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</si>
  <si>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</si>
  <si>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</si>
  <si>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</si>
  <si>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</si>
  <si>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</si>
  <si>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</si>
  <si>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</si>
  <si>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</si>
  <si>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</si>
  <si>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</si>
  <si>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</si>
  <si>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</si>
  <si>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</si>
  <si>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</si>
  <si>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</si>
  <si>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</si>
  <si>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</si>
  <si>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</si>
  <si>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</si>
  <si>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</si>
  <si>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</si>
  <si>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</si>
  <si>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</si>
  <si>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</si>
  <si>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</si>
  <si>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</si>
  <si>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</si>
  <si>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</si>
  <si>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</si>
  <si>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</si>
  <si>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</si>
  <si>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</si>
  <si>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</si>
  <si>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</si>
  <si>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</si>
  <si>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</si>
  <si>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</si>
  <si>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</si>
  <si>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</si>
  <si>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</si>
  <si>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</si>
  <si>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</si>
  <si>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</si>
  <si>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</si>
  <si>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</si>
  <si>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</si>
  <si>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</si>
  <si>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</si>
  <si>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</si>
  <si>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</si>
  <si>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</si>
  <si>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</si>
  <si>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</si>
  <si>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</si>
  <si>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</si>
  <si>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</si>
  <si>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</si>
  <si>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</si>
  <si>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</si>
  <si>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</si>
  <si>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</si>
  <si>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</si>
  <si>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</si>
  <si>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</si>
  <si>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</si>
  <si>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</si>
  <si>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</si>
  <si>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</si>
  <si>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</si>
  <si>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</si>
  <si>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</si>
  <si>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</si>
  <si>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</si>
  <si>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</si>
  <si>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</si>
  <si>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</si>
  <si>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</si>
  <si>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</si>
  <si>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</si>
  <si>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</si>
  <si>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</si>
  <si>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</si>
  <si>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</si>
  <si>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</si>
  <si>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</si>
  <si>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</si>
  <si>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</si>
  <si>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</si>
  <si>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</si>
  <si>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</si>
  <si>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</si>
  <si>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</si>
  <si>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</si>
  <si>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</si>
  <si>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</si>
  <si>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</si>
  <si>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</si>
  <si>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</si>
  <si>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</si>
  <si>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</si>
  <si>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</si>
  <si>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</si>
  <si>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</si>
  <si>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</si>
  <si>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</si>
  <si>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</si>
  <si>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</si>
  <si>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</si>
  <si>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</si>
  <si>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</si>
  <si>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</si>
  <si>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</si>
  <si>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</si>
  <si>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</si>
  <si>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</si>
  <si>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</si>
  <si>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</si>
  <si>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</si>
  <si>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</si>
  <si>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</si>
  <si>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</si>
  <si>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</si>
  <si>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</si>
  <si>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</si>
  <si>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</si>
  <si>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</si>
  <si>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</si>
  <si>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</si>
  <si>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</si>
  <si>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</si>
  <si>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</si>
  <si>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</si>
  <si>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</si>
  <si>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</si>
  <si>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</si>
  <si>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</si>
  <si>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</si>
  <si>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</si>
  <si>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</si>
  <si>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</si>
  <si>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</si>
  <si>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</si>
  <si>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</si>
  <si>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</si>
  <si>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</si>
  <si>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</si>
  <si>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</si>
  <si>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</si>
  <si>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</si>
  <si>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</si>
  <si>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</si>
  <si>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</si>
  <si>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</si>
  <si>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</si>
  <si>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</si>
  <si>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</si>
  <si>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</si>
  <si>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</si>
  <si>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</si>
  <si>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</si>
  <si>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</si>
  <si>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</si>
  <si>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</si>
  <si>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</si>
  <si>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</si>
  <si>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</si>
  <si>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</si>
  <si>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</si>
  <si>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</si>
  <si>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</si>
  <si>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</si>
  <si>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</si>
  <si>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</si>
  <si>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</si>
  <si>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</si>
  <si>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</si>
  <si>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</si>
  <si>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</si>
  <si>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</si>
  <si>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</si>
  <si>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</si>
  <si>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</si>
  <si>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</si>
  <si>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</si>
  <si>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</si>
  <si>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</si>
  <si>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</si>
  <si>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</si>
  <si>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</si>
  <si>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</si>
  <si>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</si>
  <si>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</si>
  <si>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</si>
  <si>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</si>
  <si>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</si>
  <si>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</si>
  <si>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</si>
  <si>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</si>
  <si>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</si>
  <si>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</si>
  <si>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</si>
  <si>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</si>
  <si>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</si>
  <si>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</si>
  <si>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</si>
  <si>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</si>
  <si>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</si>
  <si>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</si>
  <si>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</si>
  <si>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</si>
  <si>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</si>
  <si>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</si>
  <si>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</si>
  <si>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</si>
  <si>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</si>
  <si>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</si>
  <si>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</si>
  <si>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</si>
  <si>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</si>
  <si>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</si>
  <si>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</si>
  <si>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</si>
  <si>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</si>
  <si>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</si>
  <si>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</si>
  <si>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</si>
  <si>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</si>
  <si>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</si>
  <si>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</si>
  <si>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</si>
  <si>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</si>
  <si>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</si>
  <si>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</si>
  <si>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</si>
  <si>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</si>
  <si>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</si>
  <si>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</si>
  <si>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</si>
  <si>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</si>
  <si>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</si>
  <si>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</si>
  <si>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</si>
  <si>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</si>
  <si>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</si>
  <si>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</si>
  <si>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</si>
  <si>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</si>
  <si>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</si>
  <si>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</si>
  <si>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</si>
  <si>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</si>
  <si>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</si>
  <si>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</si>
  <si>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</si>
  <si>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</si>
  <si>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</si>
  <si>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</si>
  <si>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</si>
  <si>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</si>
  <si>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</si>
  <si>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</si>
  <si>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</si>
  <si>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</si>
  <si>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</si>
  <si>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</si>
  <si>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</si>
  <si>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</si>
  <si>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</si>
  <si>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</si>
  <si>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</si>
  <si>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</si>
  <si>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</si>
  <si>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</si>
  <si>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</si>
  <si>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</si>
  <si>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</si>
  <si>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</si>
  <si>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</si>
  <si>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</si>
  <si>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</si>
  <si>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</si>
  <si>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</si>
  <si>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</si>
  <si>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</si>
  <si>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</si>
  <si>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</si>
  <si>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</si>
  <si>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</si>
  <si>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</si>
  <si>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</si>
  <si>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</si>
  <si>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</si>
  <si>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</si>
  <si>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</si>
  <si>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</si>
  <si>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</si>
  <si>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</si>
  <si>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</si>
  <si>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</si>
  <si>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</si>
  <si>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</si>
  <si>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</si>
  <si>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</si>
  <si>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</si>
  <si>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</si>
  <si>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</si>
  <si>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</si>
  <si>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</si>
  <si>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</si>
  <si>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</si>
  <si>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</si>
  <si>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</si>
  <si>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</si>
  <si>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</si>
  <si>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</si>
  <si>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</si>
  <si>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</si>
  <si>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</si>
  <si>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</si>
  <si>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</si>
  <si>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</si>
  <si>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</si>
  <si>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</si>
  <si>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</si>
  <si>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</si>
  <si>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</si>
  <si>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</si>
  <si>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</si>
  <si>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</si>
  <si>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</si>
  <si>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</si>
  <si>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</si>
  <si>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</si>
  <si>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</si>
  <si>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</si>
  <si>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</si>
  <si>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</si>
  <si>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</si>
  <si>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</si>
  <si>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</si>
  <si>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</si>
  <si>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</si>
  <si>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</si>
  <si>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</si>
  <si>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</si>
  <si>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</si>
  <si>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</si>
  <si>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</si>
  <si>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</si>
  <si>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</si>
  <si>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</si>
  <si>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</si>
  <si>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</si>
  <si>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</si>
  <si>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</si>
  <si>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</si>
  <si>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</si>
  <si>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</si>
  <si>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</si>
  <si>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</si>
  <si>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</si>
  <si>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</si>
  <si>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</si>
  <si>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</si>
  <si>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</si>
  <si>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</si>
  <si>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</si>
  <si>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</si>
  <si>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</si>
  <si>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</si>
  <si>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</si>
  <si>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</si>
  <si>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</si>
  <si>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</si>
  <si>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</si>
  <si>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</si>
  <si>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</si>
  <si>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</si>
  <si>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</si>
  <si>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</si>
  <si>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</si>
  <si>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</si>
  <si>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</si>
  <si>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</si>
  <si>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</si>
  <si>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</si>
  <si>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</si>
  <si>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</si>
  <si>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</si>
  <si>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</si>
  <si>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</si>
  <si>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</si>
  <si>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</si>
  <si>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</si>
  <si>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</si>
  <si>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</si>
  <si>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</si>
  <si>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</si>
  <si>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</si>
  <si>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</si>
  <si>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</si>
  <si>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</si>
  <si>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</si>
  <si>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</si>
  <si>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</si>
  <si>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</si>
  <si>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</si>
  <si>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</si>
  <si>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</si>
  <si>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</si>
  <si>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</si>
  <si>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</si>
  <si>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</si>
  <si>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</si>
  <si>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</si>
  <si>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</si>
  <si>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</si>
  <si>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</si>
  <si>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</si>
  <si>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</si>
  <si>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</si>
  <si>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</si>
  <si>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</si>
  <si>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</si>
  <si>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</si>
  <si>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</si>
  <si>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</si>
  <si>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</si>
  <si>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</si>
  <si>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</si>
  <si>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</si>
  <si>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</si>
  <si>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</si>
  <si>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</si>
  <si>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</si>
  <si>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</si>
  <si>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</si>
  <si>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</si>
  <si>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</si>
  <si>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</si>
  <si>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</si>
  <si>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</si>
  <si>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</si>
  <si>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</si>
  <si>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</si>
  <si>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</si>
  <si>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</si>
  <si>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</si>
  <si>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</si>
  <si>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</si>
  <si>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</si>
  <si>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</si>
  <si>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</si>
  <si>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</si>
  <si>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</si>
  <si>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</si>
  <si>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</si>
  <si>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</si>
  <si>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</si>
  <si>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</si>
  <si>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</si>
  <si>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</si>
  <si>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</si>
  <si>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</si>
  <si>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</si>
  <si>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</si>
  <si>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</si>
  <si>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</si>
  <si>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</si>
  <si>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</si>
  <si>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</si>
  <si>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</si>
  <si>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</si>
  <si>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</si>
  <si>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</si>
  <si>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</si>
  <si>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</si>
  <si>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</si>
  <si>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</si>
  <si>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</si>
  <si>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</si>
  <si>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</si>
  <si>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</si>
  <si>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</si>
  <si>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</si>
  <si>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</si>
  <si>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</si>
  <si>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</si>
  <si>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</si>
  <si>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</si>
  <si>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</si>
  <si>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</si>
  <si>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</si>
  <si>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</si>
  <si>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</si>
  <si>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</si>
  <si>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</si>
  <si>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</si>
  <si>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</si>
  <si>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</si>
  <si>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</si>
  <si>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</si>
  <si>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</si>
  <si>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</si>
  <si>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</si>
  <si>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</si>
  <si>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</si>
  <si>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</si>
  <si>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</si>
  <si>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</si>
  <si>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</si>
  <si>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</si>
  <si>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</si>
  <si>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</si>
  <si>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</si>
  <si>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</si>
  <si>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</si>
  <si>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</si>
  <si>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</si>
  <si>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</si>
  <si>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</si>
  <si>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</si>
  <si>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</si>
  <si>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</si>
  <si>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</si>
  <si>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</si>
  <si>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</si>
  <si>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</si>
  <si>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</si>
  <si>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</si>
  <si>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</si>
  <si>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</si>
  <si>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</si>
  <si>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</si>
  <si>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</si>
  <si>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</si>
  <si>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</si>
  <si>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</si>
  <si>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</si>
  <si>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</si>
  <si>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</si>
  <si>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</si>
  <si>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</si>
  <si>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</si>
  <si>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</si>
  <si>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</si>
  <si>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</si>
  <si>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</si>
  <si>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</si>
  <si>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</si>
  <si>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</si>
  <si>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</si>
  <si>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</si>
  <si>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</si>
  <si>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</si>
  <si>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</si>
  <si>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</si>
  <si>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</si>
  <si>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</si>
  <si>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</si>
  <si>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</si>
  <si>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</si>
  <si>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</si>
  <si>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</si>
  <si>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</si>
  <si>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</si>
  <si>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</si>
  <si>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</si>
  <si>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</si>
  <si>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</si>
  <si>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</si>
  <si>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</si>
  <si>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</si>
  <si>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</si>
  <si>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</si>
  <si>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</si>
  <si>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</si>
  <si>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</si>
  <si>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</si>
  <si>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</si>
  <si>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</si>
  <si>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</si>
  <si>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</si>
  <si>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</si>
  <si>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</si>
  <si>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</si>
  <si>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</si>
  <si>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</si>
  <si>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</si>
  <si>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</si>
  <si>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</si>
  <si>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</si>
  <si>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</si>
  <si>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</si>
  <si>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</si>
  <si>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</si>
  <si>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</si>
  <si>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</si>
  <si>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</si>
  <si>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</si>
  <si>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</si>
  <si>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</si>
  <si>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</si>
  <si>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</si>
  <si>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</si>
  <si>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</si>
  <si>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</si>
  <si>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</si>
  <si>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</si>
  <si>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</si>
  <si>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</si>
  <si>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</si>
  <si>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</si>
  <si>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</si>
  <si>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</si>
  <si>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</si>
  <si>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</si>
  <si>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</si>
  <si>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</si>
  <si>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</si>
  <si>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</si>
  <si>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</si>
  <si>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</si>
  <si>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</si>
  <si>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</si>
  <si>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</si>
  <si>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</si>
  <si>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</si>
  <si>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</si>
  <si>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</si>
  <si>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</si>
  <si>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</si>
  <si>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</si>
  <si>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</si>
  <si>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</si>
  <si>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</si>
  <si>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</si>
  <si>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</si>
  <si>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</si>
  <si>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</si>
  <si>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</si>
  <si>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</si>
  <si>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</si>
  <si>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</si>
  <si>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</si>
  <si>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</si>
  <si>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</si>
  <si>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</si>
  <si>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</si>
  <si>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</si>
  <si>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</si>
  <si>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</si>
  <si>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</si>
  <si>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</si>
  <si>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</si>
  <si>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</si>
  <si>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</si>
  <si>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</si>
  <si>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</si>
  <si>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</si>
  <si>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</si>
  <si>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</si>
  <si>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</si>
  <si>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</si>
  <si>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</si>
  <si>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</si>
  <si>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</si>
  <si>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</si>
  <si>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</si>
  <si>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</si>
  <si>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</si>
  <si>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</si>
  <si>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</si>
  <si>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</si>
  <si>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</si>
  <si>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</si>
  <si>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</si>
  <si>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</si>
  <si>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</si>
  <si>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</si>
  <si>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</si>
  <si>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</si>
  <si>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</si>
  <si>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</si>
  <si>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</si>
  <si>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</si>
  <si>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</si>
  <si>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</si>
  <si>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</si>
  <si>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</si>
  <si>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</si>
  <si>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</si>
  <si>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</si>
  <si>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</si>
  <si>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</si>
  <si>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</si>
  <si>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</si>
  <si>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</si>
  <si>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</si>
  <si>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</si>
  <si>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</si>
  <si>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</si>
  <si>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</si>
  <si>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</si>
  <si>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</si>
  <si>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</si>
  <si>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</si>
  <si>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</si>
  <si>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</si>
  <si>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</si>
  <si>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</si>
  <si>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</si>
  <si>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</si>
  <si>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</si>
  <si>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</si>
  <si>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</si>
  <si>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</si>
  <si>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</si>
  <si>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</si>
  <si>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</si>
  <si>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</si>
  <si>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</si>
  <si>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</si>
  <si>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</si>
  <si>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</si>
  <si>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</si>
  <si>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</si>
  <si>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</si>
  <si>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</si>
  <si>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</si>
  <si>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</si>
  <si>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</si>
  <si>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</si>
  <si>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</si>
  <si>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</si>
  <si>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</si>
  <si>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</si>
  <si>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</si>
  <si>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</si>
  <si>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</si>
  <si>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</si>
  <si>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</si>
  <si>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</si>
  <si>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</si>
  <si>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</si>
  <si>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</si>
  <si>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</si>
  <si>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</si>
  <si>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</si>
  <si>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</si>
  <si>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</si>
  <si>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</si>
  <si>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</si>
  <si>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</si>
  <si>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</si>
  <si>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</si>
  <si>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</si>
  <si>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</si>
  <si>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</si>
  <si>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</si>
  <si>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</si>
  <si>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</si>
  <si>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</si>
  <si>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</si>
  <si>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</si>
  <si>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</si>
  <si>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</si>
  <si>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</si>
  <si>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</si>
  <si>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</si>
  <si>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</si>
  <si>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</si>
  <si>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</si>
  <si>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</si>
  <si>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</si>
  <si>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</si>
  <si>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</si>
  <si>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</si>
  <si>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</si>
  <si>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</si>
  <si>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</si>
  <si>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</si>
  <si>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</si>
  <si>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</si>
  <si>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</si>
  <si>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</si>
  <si>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</si>
  <si>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</si>
  <si>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</si>
  <si>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</si>
  <si>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</si>
  <si>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</si>
  <si>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</si>
  <si>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</si>
  <si>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</si>
  <si>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</si>
  <si>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</si>
  <si>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</si>
  <si>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</si>
  <si>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</si>
  <si>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</si>
  <si>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</si>
  <si>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</si>
  <si>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</si>
  <si>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</si>
  <si>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</si>
  <si>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</si>
  <si>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</si>
  <si>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</si>
  <si>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</si>
  <si>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</si>
  <si>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</si>
  <si>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</si>
  <si>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</si>
  <si>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</si>
  <si>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</si>
  <si>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</si>
  <si>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</si>
  <si>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</si>
  <si>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</si>
  <si>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</si>
  <si>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</si>
  <si>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</si>
  <si>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</si>
  <si>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</si>
  <si>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</si>
  <si>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</si>
  <si>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</si>
  <si>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</si>
  <si>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</si>
  <si>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</si>
  <si>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</si>
  <si>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</si>
  <si>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</si>
  <si>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</si>
  <si>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</si>
  <si>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</si>
  <si>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</si>
  <si>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</si>
  <si>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</si>
  <si>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</si>
  <si>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</si>
  <si>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</si>
  <si>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</si>
  <si>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</si>
  <si>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</si>
  <si>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</si>
  <si>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</si>
  <si>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</si>
  <si>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</si>
  <si>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</si>
  <si>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</si>
  <si>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</si>
  <si>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</si>
  <si>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</si>
  <si>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</si>
  <si>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</si>
  <si>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</si>
  <si>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</si>
  <si>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</si>
  <si>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</si>
  <si>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</si>
  <si>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</si>
  <si>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</si>
  <si>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</si>
  <si>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</si>
  <si>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</si>
  <si>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</si>
  <si>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</si>
  <si>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</si>
  <si>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</si>
  <si>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</si>
  <si>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</si>
  <si>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</si>
  <si>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</si>
  <si>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</si>
  <si>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</si>
  <si>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</si>
  <si>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</si>
  <si>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</si>
  <si>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</si>
  <si>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</si>
  <si>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</si>
  <si>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</si>
  <si>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</si>
  <si>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</si>
  <si>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</si>
  <si>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</si>
  <si>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</si>
  <si>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</si>
  <si>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</si>
  <si>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</si>
  <si>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</si>
  <si>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</si>
  <si>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</si>
  <si>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</si>
  <si>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</si>
  <si>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</si>
  <si>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</si>
  <si>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</si>
  <si>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</si>
  <si>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</si>
  <si>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</si>
  <si>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</si>
  <si>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</si>
  <si>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</si>
  <si>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</si>
  <si>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</si>
  <si>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</si>
  <si>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</si>
  <si>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</si>
  <si>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</si>
  <si>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</si>
  <si>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</si>
  <si>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</si>
  <si>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</si>
  <si>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</si>
  <si>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</si>
  <si>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</si>
  <si>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</si>
  <si>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</si>
  <si>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</si>
  <si>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</si>
  <si>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</si>
  <si>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</si>
  <si>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</si>
  <si>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</si>
  <si>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</si>
  <si>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</si>
  <si>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</si>
  <si>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</si>
  <si>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</si>
  <si>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</si>
  <si>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</si>
  <si>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</si>
  <si>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</si>
  <si>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</si>
  <si>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</si>
  <si>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</si>
  <si>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</si>
  <si>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</si>
  <si>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</si>
  <si>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</si>
  <si>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</si>
  <si>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</si>
  <si>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</si>
  <si>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</si>
  <si>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</si>
  <si>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</si>
  <si>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</si>
  <si>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</si>
  <si>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</si>
  <si>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</si>
  <si>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</si>
  <si>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</si>
  <si>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</si>
  <si>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</si>
  <si>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</si>
  <si>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</si>
  <si>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</si>
  <si>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</si>
  <si>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</si>
  <si>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</si>
  <si>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</si>
  <si>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</si>
  <si>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</si>
  <si>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</si>
  <si>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</si>
  <si>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</si>
  <si>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</si>
  <si>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</si>
  <si>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</si>
  <si>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</si>
  <si>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</si>
  <si>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</si>
  <si>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</si>
  <si>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</si>
  <si>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</si>
  <si>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</si>
  <si>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</si>
  <si>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</si>
  <si>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</si>
  <si>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</si>
  <si>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</si>
  <si>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</si>
  <si>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</si>
  <si>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</si>
  <si>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</si>
  <si>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</si>
  <si>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</si>
  <si>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</si>
  <si>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</si>
  <si>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</si>
  <si>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</si>
  <si>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</si>
  <si>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</si>
  <si>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</si>
  <si>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</si>
  <si>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</si>
  <si>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</si>
  <si>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</si>
  <si>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</si>
  <si>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</si>
  <si>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</si>
  <si>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</si>
  <si>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</si>
  <si>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</si>
  <si>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</si>
  <si>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</si>
  <si>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</si>
  <si>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</si>
  <si>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</si>
  <si>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</si>
  <si>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</si>
  <si>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</si>
  <si>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</si>
  <si>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</si>
  <si>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</si>
  <si>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</si>
  <si>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</si>
  <si>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</si>
  <si>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</si>
  <si>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</si>
  <si>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</si>
  <si>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</si>
  <si>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</si>
  <si>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</si>
  <si>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</si>
  <si>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</si>
  <si>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</si>
  <si>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</si>
  <si>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</si>
  <si>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</si>
  <si>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</si>
  <si>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</si>
  <si>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</si>
  <si>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</si>
  <si>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</si>
  <si>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</si>
  <si>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</si>
  <si>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</si>
  <si>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</si>
  <si>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</si>
  <si>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</si>
  <si>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</si>
  <si>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</si>
  <si>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</si>
  <si>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</si>
  <si>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</si>
  <si>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</si>
  <si>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</si>
  <si>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</si>
  <si>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</si>
  <si>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</si>
  <si>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</si>
  <si>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</si>
  <si>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</si>
  <si>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</si>
  <si>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</si>
  <si>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</si>
  <si>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</si>
  <si>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</si>
  <si>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</si>
  <si>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</si>
  <si>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</si>
  <si>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</si>
  <si>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</si>
  <si>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</si>
  <si>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</si>
  <si>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</si>
  <si>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</si>
  <si>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</si>
  <si>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</si>
  <si>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</si>
  <si>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</si>
  <si>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</si>
  <si>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</si>
  <si>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</si>
  <si>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</si>
  <si>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</si>
  <si>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</si>
  <si>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</si>
  <si>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</si>
  <si>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</si>
  <si>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</si>
  <si>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</si>
  <si>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</si>
  <si>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</si>
  <si>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</si>
  <si>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</si>
  <si>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</si>
  <si>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</si>
  <si>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</si>
  <si>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</si>
  <si>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</si>
  <si>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</si>
  <si>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</si>
  <si>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</si>
  <si>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</si>
  <si>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</si>
  <si>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</si>
  <si>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</si>
  <si>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</si>
  <si>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</si>
  <si>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</si>
  <si>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</si>
  <si>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</si>
  <si>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</si>
  <si>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</si>
  <si>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</si>
  <si>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</si>
  <si>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</si>
  <si>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</si>
  <si>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</si>
  <si>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</si>
  <si>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</si>
  <si>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</si>
  <si>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</si>
  <si>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</si>
  <si>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</si>
  <si>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</si>
  <si>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</si>
  <si>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</si>
  <si>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</si>
  <si>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</si>
  <si>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</si>
  <si>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</si>
  <si>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</si>
  <si>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</si>
  <si>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</si>
  <si>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</si>
  <si>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</si>
  <si>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</si>
  <si>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</si>
  <si>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</si>
  <si>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</si>
  <si>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</si>
  <si>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</si>
  <si>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</si>
  <si>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</si>
  <si>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</si>
  <si>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</si>
  <si>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</si>
  <si>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</si>
  <si>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</si>
  <si>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</si>
  <si>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</si>
  <si>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</si>
  <si>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</si>
  <si>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</si>
  <si>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</si>
  <si>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</si>
  <si>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</si>
  <si>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</si>
  <si>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</si>
  <si>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</si>
  <si>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</si>
  <si>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</si>
  <si>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</si>
  <si>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</si>
  <si>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</si>
  <si>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</si>
  <si>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</si>
  <si>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</si>
  <si>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</si>
  <si>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</si>
  <si>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</si>
  <si>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</si>
  <si>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</si>
  <si>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</si>
  <si>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</si>
  <si>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</si>
  <si>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</si>
  <si>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</si>
  <si>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</si>
  <si>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</si>
  <si>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</si>
  <si>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</si>
  <si>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</si>
  <si>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</si>
  <si>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</si>
  <si>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</si>
  <si>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</si>
  <si>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</si>
  <si>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</si>
  <si>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</si>
  <si>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</si>
  <si>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</si>
  <si>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</si>
  <si>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</si>
  <si>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</si>
  <si>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</si>
  <si>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</si>
  <si>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</si>
  <si>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</si>
  <si>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</si>
  <si>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</si>
  <si>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</si>
  <si>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</si>
  <si>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</si>
  <si>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</si>
  <si>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</si>
  <si>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</si>
  <si>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</si>
  <si>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</si>
  <si>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</si>
  <si>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</si>
  <si>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</si>
  <si>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</si>
  <si>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</si>
  <si>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</si>
  <si>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</si>
  <si>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</si>
  <si>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</si>
  <si>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</si>
  <si>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</si>
  <si>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</si>
  <si>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</si>
  <si>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</si>
  <si>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</si>
  <si>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</si>
  <si>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</si>
  <si>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</si>
  <si>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</si>
  <si>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</si>
  <si>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</si>
  <si>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</si>
  <si>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</si>
  <si>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</si>
  <si>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</si>
  <si>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</si>
  <si>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</si>
  <si>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</si>
  <si>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</si>
  <si>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</si>
  <si>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</si>
  <si>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</si>
  <si>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</si>
  <si>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</si>
  <si>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</si>
  <si>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</si>
  <si>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</si>
  <si>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</si>
  <si>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</si>
  <si>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</si>
  <si>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</si>
  <si>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</si>
  <si>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</si>
  <si>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</si>
  <si>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</si>
  <si>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</si>
  <si>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</si>
  <si>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</si>
  <si>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</si>
  <si>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</si>
  <si>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</si>
  <si>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</si>
  <si>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</si>
  <si>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</si>
  <si>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</si>
  <si>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</si>
  <si>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</si>
  <si>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</si>
  <si>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</si>
  <si>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</si>
  <si>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</si>
  <si>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</si>
  <si>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</si>
  <si>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</si>
  <si>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</si>
  <si>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</si>
  <si>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</si>
  <si>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</si>
  <si>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</si>
  <si>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</si>
  <si>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</si>
  <si>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</si>
  <si>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</si>
  <si>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</si>
  <si>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</si>
  <si>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</si>
  <si>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</si>
  <si>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</si>
  <si>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</si>
  <si>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</si>
  <si>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</si>
  <si>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</si>
  <si>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</si>
  <si>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</si>
  <si>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</si>
  <si>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</si>
  <si>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</si>
  <si>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</si>
  <si>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</si>
  <si>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</si>
  <si>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</si>
  <si>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</si>
  <si>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</si>
  <si>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</si>
  <si>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</si>
  <si>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</si>
  <si>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</si>
  <si>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</si>
  <si>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</si>
  <si>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</si>
  <si>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</si>
  <si>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</si>
  <si>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</si>
  <si>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</si>
  <si>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</si>
  <si>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</si>
  <si>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</si>
  <si>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</si>
  <si>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</si>
  <si>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</si>
  <si>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</si>
  <si>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</si>
  <si>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</si>
  <si>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</si>
  <si>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</si>
  <si>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</si>
  <si>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</si>
  <si>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</si>
  <si>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</si>
  <si>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</si>
  <si>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</si>
  <si>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</si>
  <si>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</si>
  <si>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</si>
  <si>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</si>
  <si>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</si>
  <si>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</si>
  <si>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</si>
  <si>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</si>
  <si>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</si>
  <si>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</si>
  <si>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</si>
  <si>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</si>
  <si>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</si>
  <si>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</si>
  <si>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</si>
  <si>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</si>
  <si>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</si>
  <si>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</si>
  <si>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</si>
  <si>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</si>
  <si>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</si>
  <si>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</si>
  <si>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</si>
  <si>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</si>
  <si>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</si>
  <si>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</si>
  <si>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</si>
  <si>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</si>
  <si>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</si>
  <si>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</si>
  <si>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</si>
  <si>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</si>
  <si>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</si>
  <si>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</si>
  <si>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</si>
  <si>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</si>
  <si>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</si>
  <si>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</si>
  <si>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</si>
  <si>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</si>
  <si>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</si>
  <si>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</si>
  <si>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</si>
  <si>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</si>
  <si>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</si>
  <si>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</si>
  <si>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</si>
  <si>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</si>
  <si>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</si>
  <si>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</si>
  <si>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</si>
  <si>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</si>
  <si>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</si>
  <si>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</si>
  <si>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</si>
  <si>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</si>
  <si>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</si>
  <si>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</si>
  <si>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</si>
  <si>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</si>
  <si>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</si>
  <si>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</si>
  <si>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</si>
  <si>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</si>
  <si>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</si>
  <si>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</si>
  <si>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</si>
  <si>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</si>
  <si>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</si>
  <si>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</si>
  <si>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</si>
  <si>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</si>
  <si>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</si>
  <si>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</si>
  <si>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</si>
  <si>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</si>
  <si>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</si>
  <si>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</si>
  <si>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</si>
  <si>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</si>
  <si>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</si>
  <si>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</si>
  <si>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</si>
  <si>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</si>
  <si>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</si>
  <si>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</si>
  <si>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</si>
  <si>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</si>
  <si>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</si>
  <si>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</si>
  <si>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</si>
  <si>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</si>
  <si>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</si>
  <si>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</si>
  <si>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</si>
  <si>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</si>
  <si>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</si>
  <si>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</si>
  <si>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</si>
  <si>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</si>
  <si>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</si>
  <si>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</si>
  <si>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</si>
  <si>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</si>
  <si>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</si>
  <si>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</si>
  <si>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</si>
  <si>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</si>
  <si>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</si>
  <si>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</si>
  <si>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</si>
  <si>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</si>
  <si>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</si>
  <si>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</si>
  <si>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</si>
  <si>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</si>
  <si>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</si>
  <si>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</si>
  <si>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</si>
  <si>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</si>
  <si>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</si>
  <si>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</si>
  <si>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</si>
  <si>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</si>
  <si>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</si>
  <si>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</si>
  <si>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</si>
  <si>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</si>
  <si>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</si>
  <si>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</si>
  <si>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</si>
  <si>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</si>
  <si>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</si>
  <si>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</si>
  <si>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</si>
  <si>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</si>
  <si>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</si>
  <si>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</si>
  <si>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</si>
  <si>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</si>
  <si>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</si>
  <si>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</si>
  <si>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</si>
  <si>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</si>
  <si>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</si>
  <si>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</si>
  <si>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</si>
  <si>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</si>
  <si>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</si>
  <si>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</si>
  <si>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</si>
  <si>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</si>
  <si>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</si>
  <si>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</si>
  <si>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</si>
  <si>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</si>
  <si>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</si>
  <si>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</si>
  <si>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</si>
  <si>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</si>
  <si>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</si>
  <si>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</si>
  <si>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</si>
  <si>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</si>
  <si>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</si>
  <si>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</si>
  <si>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</si>
  <si>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</si>
  <si>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</si>
  <si>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</si>
  <si>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</si>
  <si>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</si>
  <si>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</si>
  <si>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</si>
  <si>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</si>
  <si>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</si>
  <si>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</si>
  <si>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</si>
  <si>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</si>
  <si>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</si>
  <si>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</si>
  <si>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</si>
  <si>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</si>
  <si>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</si>
  <si>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</si>
  <si>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</si>
  <si>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</si>
  <si>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</si>
  <si>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</si>
  <si>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</si>
  <si>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</si>
  <si>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</si>
  <si>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</si>
  <si>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</si>
  <si>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</si>
  <si>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</si>
  <si>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</si>
  <si>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</si>
  <si>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</si>
  <si>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</si>
  <si>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</si>
  <si>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</si>
  <si>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</si>
  <si>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</si>
  <si>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</si>
  <si>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</si>
  <si>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</si>
  <si>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</si>
  <si>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</si>
  <si>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</si>
  <si>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</si>
  <si>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</si>
  <si>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</si>
  <si>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</si>
  <si>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</si>
  <si>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</si>
  <si>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</si>
  <si>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</si>
  <si>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</si>
  <si>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</si>
  <si>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</si>
  <si>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</si>
  <si>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</si>
  <si>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</si>
  <si>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</si>
  <si>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</si>
  <si>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</si>
  <si>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</si>
  <si>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</si>
  <si>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</si>
  <si>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</si>
  <si>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</si>
  <si>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</si>
  <si>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</si>
  <si>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</si>
  <si>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</si>
  <si>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</si>
  <si>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</si>
  <si>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</si>
  <si>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</si>
  <si>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</si>
  <si>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</si>
  <si>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</si>
  <si>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</si>
  <si>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</si>
  <si>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</si>
  <si>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</si>
  <si>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</si>
  <si>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</si>
  <si>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</si>
  <si>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</si>
  <si>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</si>
  <si>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</si>
  <si>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</si>
  <si>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</si>
  <si>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</si>
  <si>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</si>
  <si>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</si>
  <si>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</si>
  <si>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</si>
  <si>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</si>
  <si>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</si>
  <si>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</si>
  <si>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</si>
  <si>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</si>
  <si>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</si>
  <si>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</si>
  <si>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</si>
  <si>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</si>
  <si>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</si>
  <si>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</si>
  <si>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</si>
  <si>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</si>
  <si>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</si>
  <si>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</si>
  <si>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</si>
  <si>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</si>
  <si>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</si>
  <si>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</si>
  <si>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</si>
  <si>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</si>
  <si>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</si>
  <si>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</si>
  <si>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</si>
  <si>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</si>
  <si>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</si>
  <si>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</si>
  <si>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</si>
  <si>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</si>
  <si>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</si>
  <si>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</si>
  <si>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</si>
  <si>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</si>
  <si>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</si>
  <si>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</si>
  <si>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</si>
  <si>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</si>
  <si>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</si>
  <si>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</si>
  <si>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</si>
  <si>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</si>
  <si>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</si>
  <si>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</si>
  <si>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</si>
  <si>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</si>
  <si>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</si>
  <si>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</si>
  <si>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</si>
  <si>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</si>
  <si>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</si>
  <si>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</si>
  <si>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</si>
  <si>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</si>
  <si>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</si>
  <si>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</si>
  <si>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</si>
  <si>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</si>
  <si>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</si>
  <si>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</si>
  <si>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</si>
  <si>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</si>
  <si>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</si>
  <si>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</si>
  <si>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</si>
  <si>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</si>
  <si>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</si>
  <si>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</si>
  <si>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</si>
  <si>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</si>
  <si>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</si>
  <si>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</si>
  <si>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</si>
  <si>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</si>
  <si>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</si>
  <si>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</si>
  <si>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</si>
  <si>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</si>
  <si>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</si>
  <si>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</si>
  <si>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</si>
  <si>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</si>
  <si>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</si>
  <si>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</si>
  <si>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</si>
  <si>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</si>
  <si>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</si>
  <si>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</si>
  <si>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</si>
  <si>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</si>
  <si>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</si>
  <si>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</si>
  <si>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</si>
  <si>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</si>
  <si>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</si>
  <si>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</si>
  <si>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</si>
  <si>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</si>
  <si>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</si>
  <si>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</si>
  <si>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</si>
  <si>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</si>
  <si>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</si>
  <si>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</si>
  <si>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</si>
  <si>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</si>
  <si>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</si>
  <si>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</si>
  <si>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</si>
  <si>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</si>
  <si>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</si>
  <si>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</si>
  <si>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</si>
  <si>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</si>
  <si>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</si>
  <si>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</si>
  <si>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</si>
  <si>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</si>
  <si>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</si>
  <si>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</si>
  <si>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</si>
  <si>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</si>
  <si>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</si>
  <si>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</si>
  <si>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</si>
  <si>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</si>
  <si>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</si>
  <si>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</si>
  <si>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</si>
  <si>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</si>
  <si>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</si>
  <si>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</si>
  <si>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</si>
  <si>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</si>
  <si>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</si>
  <si>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</si>
  <si>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</si>
  <si>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</si>
  <si>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</si>
  <si>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</si>
  <si>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</si>
  <si>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</si>
  <si>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</si>
  <si>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</si>
  <si>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</si>
  <si>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</si>
  <si>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</si>
  <si>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</si>
  <si>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</si>
  <si>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</si>
  <si>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</si>
  <si>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</si>
  <si>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</si>
  <si>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</si>
  <si>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</si>
  <si>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</si>
  <si>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</si>
  <si>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</si>
  <si>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</si>
  <si>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</si>
  <si>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</si>
  <si>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</si>
  <si>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</si>
  <si>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</si>
  <si>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</si>
  <si>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</si>
  <si>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</si>
  <si>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</si>
  <si>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</si>
  <si>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</si>
  <si>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</si>
  <si>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</si>
  <si>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</si>
  <si>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</si>
  <si>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</si>
  <si>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</si>
  <si>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</si>
  <si>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</si>
  <si>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</si>
  <si>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</si>
  <si>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</si>
  <si>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</si>
  <si>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</si>
  <si>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</si>
  <si>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</si>
  <si>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</si>
  <si>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</si>
  <si>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</si>
  <si>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</si>
  <si>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</si>
  <si>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</si>
  <si>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</si>
  <si>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</si>
  <si>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</si>
  <si>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</si>
  <si>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</si>
  <si>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</si>
  <si>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</si>
  <si>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</si>
  <si>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</si>
  <si>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</si>
  <si>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</si>
  <si>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</si>
  <si>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</si>
  <si>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</si>
  <si>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</si>
  <si>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</si>
  <si>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</si>
  <si>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</si>
  <si>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</si>
  <si>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</si>
  <si>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</si>
  <si>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</si>
  <si>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</si>
  <si>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</si>
  <si>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</si>
  <si>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</si>
  <si>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</si>
  <si>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</si>
  <si>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</si>
  <si>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</si>
  <si>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</si>
  <si>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</si>
  <si>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</si>
  <si>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</si>
  <si>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</si>
  <si>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</si>
  <si>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</si>
  <si>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</si>
  <si>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</si>
  <si>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</si>
  <si>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</si>
  <si>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</si>
  <si>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</si>
  <si>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</si>
  <si>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</si>
  <si>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</si>
  <si>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</si>
  <si>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</si>
  <si>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</si>
  <si>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</si>
  <si>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</si>
  <si>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</si>
  <si>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</si>
  <si>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</si>
  <si>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</si>
  <si>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</si>
  <si>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</si>
  <si>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</si>
  <si>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</si>
  <si>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</si>
  <si>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</si>
  <si>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</si>
  <si>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</si>
  <si>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</si>
  <si>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</si>
  <si>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</si>
  <si>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</si>
  <si>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</si>
  <si>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</si>
  <si>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</si>
  <si>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</si>
  <si>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</si>
  <si>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</si>
  <si>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</si>
  <si>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</si>
  <si>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</si>
  <si>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</si>
  <si>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</si>
  <si>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</si>
  <si>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</si>
  <si>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</si>
  <si>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</si>
  <si>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</si>
  <si>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</si>
  <si>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</si>
  <si>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</si>
  <si>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</si>
  <si>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</si>
  <si>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</si>
  <si>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</si>
  <si>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</si>
  <si>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</si>
  <si>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</si>
  <si>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</si>
  <si>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</si>
  <si>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</si>
  <si>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</si>
  <si>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</si>
  <si>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</si>
  <si>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</si>
  <si>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</si>
  <si>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</si>
  <si>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</si>
  <si>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</si>
  <si>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</si>
  <si>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</si>
  <si>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</si>
  <si>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</si>
  <si>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</si>
  <si>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</si>
  <si>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</si>
  <si>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</si>
  <si>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</si>
  <si>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</si>
  <si>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</si>
  <si>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</si>
  <si>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</si>
  <si>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</si>
  <si>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</si>
  <si>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</si>
  <si>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</si>
  <si>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</si>
  <si>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</si>
  <si>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</si>
  <si>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</si>
  <si>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</si>
  <si>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</si>
  <si>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</si>
  <si>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</si>
  <si>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</si>
  <si>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</si>
  <si>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</si>
  <si>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</si>
  <si>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</si>
  <si>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</si>
  <si>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</si>
  <si>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</si>
  <si>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</si>
  <si>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</si>
  <si>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</si>
  <si>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</si>
  <si>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</si>
  <si>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</si>
  <si>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</si>
  <si>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</si>
  <si>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</si>
  <si>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</si>
  <si>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</si>
  <si>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</si>
  <si>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</si>
  <si>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</si>
  <si>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</si>
  <si>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</si>
  <si>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</si>
  <si>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</si>
  <si>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</si>
  <si>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</si>
  <si>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</si>
  <si>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</si>
  <si>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</si>
  <si>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</si>
  <si>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</si>
  <si>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</si>
  <si>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</si>
  <si>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</si>
  <si>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</si>
  <si>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</si>
  <si>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</si>
  <si>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</si>
  <si>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</si>
  <si>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</si>
  <si>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</si>
  <si>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</si>
  <si>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</si>
  <si>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</si>
  <si>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</si>
  <si>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</si>
  <si>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</si>
  <si>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</si>
  <si>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</si>
  <si>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</si>
  <si>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</si>
  <si>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</si>
  <si>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</si>
  <si>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</si>
  <si>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</si>
  <si>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</si>
  <si>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</si>
  <si>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</si>
  <si>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</si>
  <si>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</si>
  <si>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</si>
  <si>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</si>
  <si>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</si>
  <si>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</si>
  <si>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</si>
  <si>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</si>
  <si>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</si>
  <si>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</si>
  <si>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</si>
  <si>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</si>
  <si>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</si>
  <si>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</si>
  <si>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</si>
  <si>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</si>
  <si>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</si>
  <si>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</si>
  <si>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</si>
  <si>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</si>
  <si>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</si>
  <si>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</si>
  <si>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</si>
  <si>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</si>
  <si>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</si>
  <si>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</si>
  <si>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</si>
  <si>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</si>
  <si>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</si>
  <si>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</si>
  <si>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</si>
  <si>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</si>
  <si>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</si>
  <si>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</si>
  <si>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</si>
  <si>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</si>
  <si>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</si>
  <si>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</si>
  <si>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</si>
  <si>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</si>
  <si>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</si>
  <si>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</si>
  <si>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</si>
  <si>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</si>
  <si>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</si>
  <si>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</si>
  <si>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</si>
  <si>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</si>
  <si>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</si>
  <si>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</si>
  <si>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</si>
  <si>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</si>
  <si>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</si>
  <si>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</si>
  <si>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</si>
  <si>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</si>
  <si>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</si>
  <si>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</si>
  <si>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</si>
  <si>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</si>
  <si>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</si>
  <si>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</si>
  <si>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</si>
  <si>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</si>
  <si>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</si>
  <si>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</si>
  <si>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</si>
  <si>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</si>
  <si>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</si>
  <si>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</si>
  <si>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</si>
  <si>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</si>
  <si>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</si>
  <si>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</si>
  <si>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</si>
  <si>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</si>
  <si>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</si>
  <si>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</si>
  <si>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</si>
  <si>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</si>
  <si>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</si>
  <si>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</si>
  <si>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</si>
  <si>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</si>
  <si>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</si>
  <si>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</si>
  <si>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</si>
  <si>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</si>
  <si>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</si>
  <si>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</si>
  <si>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</si>
  <si>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</si>
  <si>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</si>
  <si>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</si>
  <si>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</si>
  <si>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</si>
  <si>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</si>
  <si>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</si>
  <si>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</si>
  <si>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</si>
  <si>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</si>
  <si>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</si>
  <si>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</si>
  <si>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</si>
  <si>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</si>
  <si>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</si>
  <si>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</si>
  <si>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</si>
  <si>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</si>
  <si>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</si>
  <si>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</si>
  <si>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</si>
  <si>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</si>
  <si>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</si>
  <si>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</si>
  <si>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</si>
  <si>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</si>
  <si>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</si>
  <si>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</si>
  <si>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</si>
  <si>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</si>
  <si>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</si>
  <si>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</si>
  <si>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</si>
  <si>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</si>
  <si>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</si>
  <si>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</si>
  <si>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</si>
  <si>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</si>
  <si>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</si>
  <si>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</si>
  <si>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</si>
  <si>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</si>
  <si>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</si>
  <si>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</si>
  <si>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</si>
  <si>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</si>
  <si>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</si>
  <si>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</si>
  <si>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</si>
  <si>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</si>
  <si>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</si>
  <si>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</si>
  <si>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</si>
  <si>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</si>
  <si>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</si>
  <si>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</si>
  <si>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</si>
  <si>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</si>
  <si>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</si>
  <si>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</si>
  <si>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</si>
  <si>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</si>
  <si>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</si>
  <si>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</si>
  <si>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</si>
  <si>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</si>
  <si>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</si>
  <si>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</si>
  <si>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</si>
  <si>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</si>
  <si>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</si>
  <si>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</si>
  <si>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</si>
  <si>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</si>
  <si>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</si>
  <si>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</si>
  <si>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</si>
  <si>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</si>
  <si>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</si>
  <si>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</si>
  <si>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</si>
  <si>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</si>
  <si>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</si>
  <si>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</si>
  <si>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</si>
  <si>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</si>
  <si>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</si>
  <si>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</si>
  <si>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</si>
  <si>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</si>
  <si>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</si>
  <si>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</si>
  <si>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</si>
  <si>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</si>
  <si>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</si>
  <si>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</si>
  <si>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</si>
  <si>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</si>
  <si>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</si>
  <si>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</si>
  <si>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</si>
  <si>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</si>
  <si>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</si>
  <si>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</si>
  <si>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</si>
  <si>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</si>
  <si>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</si>
  <si>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</si>
  <si>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</si>
  <si>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</si>
  <si>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</si>
  <si>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</si>
  <si>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</si>
  <si>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</si>
  <si>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</si>
  <si>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</si>
  <si>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</si>
  <si>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</si>
  <si>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</si>
  <si>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</si>
  <si>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</si>
  <si>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</si>
  <si>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</si>
  <si>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</si>
  <si>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</si>
  <si>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</si>
  <si>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</si>
  <si>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</si>
  <si>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</si>
  <si>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</si>
  <si>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</si>
  <si>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</si>
  <si>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</si>
  <si>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</si>
  <si>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</si>
  <si>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</si>
  <si>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</si>
  <si>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</si>
  <si>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</si>
  <si>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</si>
  <si>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</si>
  <si>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</si>
  <si>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</si>
  <si>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</si>
  <si>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</si>
  <si>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</si>
  <si>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</si>
  <si>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</si>
  <si>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</si>
  <si>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</si>
  <si>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</si>
  <si>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</si>
  <si>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</si>
  <si>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</si>
  <si>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</si>
  <si>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</si>
  <si>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</si>
  <si>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</si>
  <si>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</si>
  <si>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</si>
  <si>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</si>
  <si>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</si>
  <si>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</si>
  <si>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</si>
  <si>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</si>
  <si>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</si>
  <si>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</si>
  <si>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</si>
  <si>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</si>
  <si>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</si>
  <si>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</si>
  <si>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</si>
  <si>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</si>
  <si>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</si>
  <si>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</si>
  <si>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</si>
  <si>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</si>
  <si>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</si>
  <si>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</si>
  <si>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</si>
  <si>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</si>
  <si>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</si>
  <si>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</si>
  <si>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</si>
  <si>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</si>
  <si>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</si>
  <si>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</si>
  <si>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</si>
  <si>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</si>
  <si>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</si>
  <si>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</si>
  <si>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</si>
  <si>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</si>
  <si>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</si>
  <si>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</si>
  <si>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</si>
  <si>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</si>
  <si>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</si>
  <si>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</si>
  <si>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</si>
  <si>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</si>
  <si>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</si>
  <si>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</si>
  <si>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</si>
  <si>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</si>
  <si>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</si>
  <si>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</si>
  <si>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</si>
  <si>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</si>
  <si>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</si>
  <si>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</si>
  <si>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</si>
  <si>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</si>
  <si>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</si>
  <si>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</si>
  <si>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</si>
  <si>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</si>
  <si>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</si>
  <si>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</si>
  <si>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</si>
  <si>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</si>
  <si>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</si>
  <si>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</si>
  <si>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</si>
  <si>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</si>
  <si>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</si>
  <si>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</si>
  <si>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</si>
  <si>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</si>
  <si>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</si>
  <si>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</si>
  <si>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</si>
  <si>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</si>
  <si>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</si>
  <si>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</si>
  <si>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</si>
  <si>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</si>
  <si>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</si>
  <si>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</si>
  <si>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</si>
  <si>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</si>
  <si>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</si>
  <si>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</si>
  <si>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</si>
  <si>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</si>
  <si>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</si>
  <si>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</si>
  <si>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</si>
  <si>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</si>
  <si>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</si>
  <si>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</si>
  <si>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</si>
  <si>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</si>
  <si>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</si>
  <si>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</si>
  <si>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</si>
  <si>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</si>
  <si>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</si>
  <si>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</si>
  <si>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</si>
  <si>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</si>
  <si>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</si>
  <si>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</si>
  <si>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</si>
  <si>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</si>
  <si>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</si>
  <si>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</si>
  <si>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</si>
  <si>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</si>
  <si>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</si>
  <si>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</si>
  <si>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</si>
  <si>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</si>
  <si>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</si>
  <si>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</si>
  <si>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</si>
  <si>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</si>
  <si>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</si>
  <si>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</si>
  <si>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</si>
  <si>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</si>
  <si>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</si>
  <si>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</si>
  <si>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</si>
  <si>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</si>
  <si>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</si>
  <si>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</si>
  <si>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</si>
  <si>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</si>
  <si>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</si>
  <si>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</si>
  <si>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</si>
  <si>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</si>
  <si>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</si>
  <si>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</si>
  <si>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</si>
  <si>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</si>
  <si>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</si>
  <si>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</si>
  <si>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</si>
  <si>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</si>
  <si>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</si>
  <si>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</si>
  <si>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</si>
  <si>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</si>
  <si>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</si>
  <si>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</si>
  <si>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</si>
  <si>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</si>
  <si>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</si>
  <si>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</si>
  <si>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</si>
  <si>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</si>
  <si>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</si>
  <si>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</si>
  <si>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</si>
  <si>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</si>
  <si>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</si>
  <si>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</si>
  <si>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</si>
  <si>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</si>
  <si>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</si>
  <si>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</si>
  <si>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</si>
  <si>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</si>
  <si>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</si>
  <si>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</si>
  <si>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</si>
  <si>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</si>
  <si>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</si>
  <si>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</si>
  <si>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</si>
  <si>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</si>
  <si>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</si>
  <si>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</si>
  <si>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</si>
  <si>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</si>
  <si>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</si>
  <si>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</si>
  <si>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</si>
  <si>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</si>
  <si>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</si>
  <si>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</si>
  <si>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</si>
  <si>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</si>
  <si>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</si>
  <si>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</si>
  <si>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</si>
  <si>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</si>
  <si>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</si>
  <si>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</si>
  <si>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</si>
  <si>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</si>
  <si>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</si>
  <si>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</si>
  <si>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</si>
  <si>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</si>
  <si>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</si>
  <si>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</si>
  <si>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</si>
  <si>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</si>
  <si>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</si>
  <si>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</si>
  <si>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</si>
  <si>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</si>
  <si>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</si>
  <si>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</si>
  <si>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</si>
  <si>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</si>
  <si>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</si>
  <si>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</si>
  <si>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</si>
  <si>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</si>
  <si>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</si>
  <si>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</si>
  <si>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</si>
  <si>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</si>
  <si>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</si>
  <si>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</si>
  <si>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</si>
  <si>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</si>
  <si>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</si>
  <si>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</si>
  <si>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</si>
  <si>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</si>
  <si>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</si>
  <si>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</si>
  <si>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</si>
  <si>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</si>
  <si>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</si>
  <si>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</si>
  <si>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</si>
  <si>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</si>
  <si>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</si>
  <si>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</si>
  <si>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</si>
  <si>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</si>
  <si>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</si>
  <si>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</si>
  <si>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</si>
  <si>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</si>
  <si>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</si>
  <si>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</si>
  <si>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</si>
  <si>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</si>
  <si>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</si>
  <si>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</si>
  <si>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</si>
  <si>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</si>
  <si>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</si>
  <si>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</si>
  <si>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</si>
  <si>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</si>
  <si>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</si>
  <si>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</si>
  <si>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</si>
  <si>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</si>
  <si>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</si>
  <si>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</si>
  <si>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</si>
  <si>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</si>
  <si>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</si>
  <si>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</si>
  <si>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</si>
  <si>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</si>
  <si>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</si>
  <si>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</si>
  <si>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</si>
  <si>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</si>
  <si>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</si>
  <si>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</si>
  <si>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</si>
  <si>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</si>
  <si>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</si>
  <si>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</si>
  <si>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</si>
  <si>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</si>
  <si>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</si>
  <si>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</si>
  <si>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</si>
  <si>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</si>
  <si>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</si>
  <si>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</si>
  <si>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</si>
  <si>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</si>
  <si>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</si>
  <si>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</si>
  <si>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</si>
  <si>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</si>
  <si>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</si>
  <si>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</si>
  <si>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</si>
  <si>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</si>
  <si>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</si>
  <si>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</si>
  <si>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</si>
  <si>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</si>
  <si>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</si>
  <si>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</si>
  <si>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</si>
  <si>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</si>
  <si>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</si>
  <si>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</si>
  <si>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</si>
  <si>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</si>
  <si>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</si>
  <si>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</si>
  <si>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</si>
  <si>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</si>
  <si>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</si>
  <si>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</si>
  <si>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</si>
  <si>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</si>
  <si>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</si>
  <si>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</si>
  <si>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</si>
  <si>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</si>
  <si>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</si>
  <si>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</si>
  <si>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</si>
  <si>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</si>
  <si>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</si>
  <si>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</si>
  <si>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</si>
  <si>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</si>
  <si>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</si>
  <si>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</si>
  <si>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</si>
  <si>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</si>
  <si>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</si>
  <si>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</si>
  <si>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</si>
  <si>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</si>
  <si>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</si>
  <si>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</si>
  <si>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</si>
  <si>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</si>
  <si>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</si>
  <si>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</si>
  <si>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</si>
  <si>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</si>
  <si>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</si>
  <si>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</si>
  <si>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</si>
  <si>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</si>
  <si>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</si>
  <si>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</si>
  <si>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</si>
  <si>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</si>
  <si>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</si>
  <si>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</si>
  <si>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</si>
  <si>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</si>
  <si>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</si>
  <si>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</si>
  <si>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</si>
  <si>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</si>
  <si>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</si>
  <si>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</si>
  <si>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</si>
  <si>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</si>
  <si>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</si>
  <si>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</si>
  <si>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</si>
  <si>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</si>
  <si>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</si>
  <si>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</si>
  <si>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</si>
  <si>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</si>
  <si>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</si>
  <si>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</si>
  <si>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</si>
  <si>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</si>
  <si>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</si>
  <si>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</si>
  <si>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</si>
  <si>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</si>
  <si>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</si>
  <si>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</si>
  <si>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</si>
  <si>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</si>
  <si>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</si>
  <si>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</si>
  <si>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</si>
  <si>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</si>
  <si>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</si>
  <si>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</si>
  <si>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</si>
  <si>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</si>
  <si>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</si>
  <si>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</si>
  <si>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</si>
  <si>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</si>
  <si>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</si>
  <si>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</si>
  <si>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</si>
  <si>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</si>
  <si>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</si>
  <si>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</si>
  <si>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</si>
  <si>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</si>
  <si>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</si>
  <si>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</si>
  <si>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</si>
  <si>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</si>
  <si>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</si>
  <si>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</si>
  <si>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</si>
  <si>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</si>
  <si>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</si>
  <si>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</si>
  <si>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</si>
  <si>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</si>
  <si>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</si>
  <si>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</si>
  <si>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</si>
  <si>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</si>
  <si>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</si>
  <si>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</si>
  <si>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</si>
  <si>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</si>
  <si>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</si>
  <si>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</si>
  <si>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</si>
  <si>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</si>
  <si>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</si>
  <si>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</si>
  <si>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</si>
  <si>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</si>
  <si>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</si>
  <si>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</si>
  <si>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</si>
  <si>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</si>
  <si>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</si>
  <si>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</si>
  <si>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</si>
  <si>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</si>
  <si>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</si>
  <si>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</si>
  <si>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</si>
  <si>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</si>
  <si>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</si>
  <si>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</si>
  <si>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</si>
  <si>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</si>
  <si>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</si>
  <si>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</si>
  <si>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</si>
  <si>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</si>
  <si>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</si>
  <si>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</si>
  <si>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</si>
  <si>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</si>
  <si>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</si>
  <si>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</si>
  <si>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</si>
  <si>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</si>
  <si>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</si>
  <si>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</si>
  <si>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</si>
  <si>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</si>
  <si>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</si>
  <si>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</si>
  <si>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</si>
  <si>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</si>
  <si>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</si>
  <si>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</si>
  <si>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</si>
  <si>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</si>
  <si>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</si>
  <si>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</si>
  <si>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</si>
  <si>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</si>
  <si>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</si>
  <si>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</si>
  <si>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</si>
  <si>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</si>
  <si>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</si>
  <si>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</si>
  <si>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</si>
  <si>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</si>
  <si>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</si>
  <si>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</si>
  <si>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</si>
  <si>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</si>
  <si>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</si>
  <si>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</si>
  <si>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</si>
  <si>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</si>
  <si>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</si>
  <si>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</si>
  <si>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</si>
  <si>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</si>
  <si>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</si>
  <si>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</si>
  <si>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</si>
  <si>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</si>
  <si>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</si>
  <si>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</si>
  <si>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</si>
  <si>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</si>
  <si>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</si>
  <si>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</si>
  <si>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</si>
  <si>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</si>
  <si>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</si>
  <si>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</si>
  <si>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</si>
  <si>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</si>
  <si>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</si>
  <si>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</si>
  <si>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</si>
  <si>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</si>
  <si>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</si>
  <si>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</si>
  <si>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</si>
  <si>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</si>
  <si>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</si>
  <si>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</si>
  <si>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</si>
  <si>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</si>
  <si>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</si>
  <si>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</si>
  <si>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</si>
  <si>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</si>
  <si>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</si>
  <si>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</si>
  <si>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</si>
  <si>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</si>
  <si>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</si>
  <si>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</si>
  <si>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</si>
  <si>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</si>
  <si>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</si>
  <si>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</si>
  <si>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</si>
  <si>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</si>
  <si>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</si>
  <si>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</si>
  <si>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</si>
  <si>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</si>
  <si>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</si>
  <si>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</si>
  <si>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</si>
  <si>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</si>
  <si>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</si>
  <si>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</si>
  <si>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</si>
  <si>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</si>
  <si>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</si>
  <si>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</si>
  <si>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</si>
  <si>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</si>
  <si>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</si>
  <si>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</si>
  <si>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</si>
  <si>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</si>
  <si>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</si>
  <si>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</si>
  <si>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</si>
  <si>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</si>
  <si>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</si>
  <si>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</si>
  <si>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</si>
  <si>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</si>
  <si>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</si>
  <si>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</si>
  <si>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</si>
  <si>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</si>
  <si>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</si>
  <si>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</si>
  <si>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</si>
  <si>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</si>
  <si>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</si>
  <si>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</si>
  <si>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</si>
  <si>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</si>
  <si>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</si>
  <si>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</si>
  <si>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</si>
  <si>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</si>
  <si>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</si>
  <si>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</si>
  <si>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</si>
  <si>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</si>
  <si>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</si>
  <si>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</si>
  <si>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</si>
  <si>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</si>
  <si>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</si>
  <si>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</si>
  <si>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</si>
  <si>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</si>
  <si>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</si>
  <si>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</si>
  <si>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</si>
  <si>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</si>
  <si>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</si>
  <si>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</si>
  <si>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</si>
  <si>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</si>
  <si>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</si>
  <si>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</si>
  <si>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</si>
  <si>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</si>
  <si>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</si>
  <si>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</si>
  <si>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</si>
  <si>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</si>
  <si>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</si>
  <si>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</si>
  <si>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</si>
  <si>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</si>
  <si>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</si>
  <si>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</si>
  <si>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</si>
  <si>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</si>
  <si>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</si>
  <si>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</si>
  <si>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</si>
  <si>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</si>
  <si>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</si>
  <si>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</si>
  <si>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</si>
  <si>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</si>
  <si>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</si>
  <si>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</si>
  <si>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</si>
  <si>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</si>
  <si>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</si>
  <si>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</si>
  <si>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</si>
  <si>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</si>
  <si>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</si>
  <si>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</si>
  <si>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</si>
  <si>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</si>
  <si>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</si>
  <si>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</si>
  <si>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</si>
  <si>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</si>
  <si>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</si>
  <si>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</si>
  <si>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</si>
  <si>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</si>
  <si>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</si>
  <si>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</si>
  <si>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</si>
  <si>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</si>
  <si>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</si>
  <si>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</si>
  <si>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</si>
  <si>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</si>
  <si>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</si>
  <si>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</si>
  <si>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</si>
  <si>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</si>
  <si>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</si>
  <si>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</si>
  <si>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</si>
  <si>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</si>
  <si>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</si>
  <si>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</si>
  <si>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</si>
  <si>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</si>
  <si>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</si>
  <si>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</si>
  <si>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</si>
  <si>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</si>
  <si>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</si>
  <si>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</si>
  <si>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</si>
  <si>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</si>
  <si>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</si>
  <si>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</si>
  <si>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</si>
  <si>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</si>
  <si>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</si>
  <si>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</si>
  <si>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</si>
  <si>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</si>
  <si>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</si>
  <si>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</si>
  <si>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</si>
  <si>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</si>
  <si>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</si>
  <si>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</si>
  <si>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</si>
  <si>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</si>
  <si>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</si>
  <si>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</si>
  <si>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</si>
  <si>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</si>
  <si>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</si>
  <si>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</si>
  <si>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</si>
  <si>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</si>
  <si>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</si>
  <si>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</si>
  <si>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</si>
  <si>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</si>
  <si>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</si>
  <si>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</si>
  <si>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</si>
  <si>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</si>
  <si>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</si>
  <si>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</si>
  <si>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</si>
  <si>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</si>
  <si>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</si>
  <si>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</si>
  <si>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</si>
  <si>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</si>
  <si>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</si>
  <si>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</si>
  <si>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</si>
  <si>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</si>
  <si>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</si>
  <si>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</si>
  <si>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</si>
  <si>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</si>
  <si>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</si>
  <si>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</si>
  <si>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</si>
  <si>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</si>
  <si>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</si>
  <si>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</si>
  <si>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</si>
  <si>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</si>
  <si>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</si>
  <si>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</si>
  <si>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</si>
  <si>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</si>
  <si>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</si>
  <si>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</si>
  <si>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</si>
  <si>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</si>
  <si>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</si>
  <si>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</si>
  <si>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</si>
  <si>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</si>
  <si>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</si>
  <si>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</si>
  <si>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</si>
  <si>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</si>
  <si>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</si>
  <si>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</si>
  <si>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</si>
  <si>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</si>
  <si>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</si>
  <si>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</si>
  <si>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</si>
  <si>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</si>
  <si>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</si>
  <si>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</si>
  <si>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</si>
  <si>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</si>
  <si>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</si>
  <si>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</si>
  <si>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</si>
  <si>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</si>
  <si>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</si>
  <si>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</si>
  <si>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</si>
  <si>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</si>
  <si>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</si>
  <si>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</si>
  <si>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</si>
  <si>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</si>
  <si>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</si>
  <si>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</si>
  <si>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</si>
  <si>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</si>
  <si>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</si>
  <si>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</si>
  <si>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</si>
  <si>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</si>
  <si>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</si>
  <si>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</si>
  <si>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</si>
  <si>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</si>
  <si>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</si>
  <si>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</si>
  <si>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</si>
  <si>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</si>
  <si>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</si>
  <si>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</si>
  <si>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</si>
  <si>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</si>
  <si>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</si>
  <si>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</si>
  <si>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</si>
  <si>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</si>
  <si>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</si>
  <si>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</si>
  <si>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</si>
  <si>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</si>
  <si>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</si>
  <si>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</si>
  <si>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</si>
  <si>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</si>
  <si>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</si>
  <si>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</si>
  <si>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</si>
  <si>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</si>
  <si>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</si>
  <si>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</si>
  <si>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</si>
  <si>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</si>
  <si>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</si>
  <si>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</si>
  <si>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</si>
  <si>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</si>
  <si>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</si>
  <si>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</si>
  <si>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</si>
  <si>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</si>
  <si>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</si>
  <si>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</si>
  <si>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</si>
  <si>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</si>
  <si>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</si>
  <si>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</si>
  <si>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</si>
  <si>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</si>
  <si>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</si>
  <si>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</si>
  <si>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</si>
  <si>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</si>
  <si>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</si>
  <si>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</si>
  <si>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</si>
  <si>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</si>
  <si>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</si>
  <si>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</si>
  <si>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</si>
  <si>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</si>
  <si>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</si>
  <si>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</si>
  <si>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</si>
  <si>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</si>
  <si>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</si>
  <si>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</si>
  <si>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</si>
  <si>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</si>
  <si>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</si>
  <si>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</si>
  <si>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</si>
  <si>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</si>
  <si>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</si>
  <si>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</si>
  <si>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</si>
  <si>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</si>
  <si>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</si>
  <si>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</si>
  <si>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</si>
  <si>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</si>
  <si>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</si>
  <si>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</si>
  <si>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</si>
  <si>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</si>
  <si>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</si>
  <si>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</si>
  <si>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</si>
  <si>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</si>
  <si>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</si>
  <si>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</si>
  <si>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</si>
  <si>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</si>
  <si>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</si>
  <si>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</si>
  <si>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</si>
  <si>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</si>
  <si>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</si>
  <si>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</si>
  <si>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</si>
  <si>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</si>
  <si>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</si>
  <si>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</si>
  <si>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</si>
  <si>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</si>
  <si>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</si>
  <si>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</si>
  <si>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</si>
  <si>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</si>
  <si>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</si>
  <si>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</si>
  <si>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</si>
  <si>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</si>
  <si>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</si>
  <si>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</si>
  <si>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</si>
  <si>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</si>
  <si>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</si>
  <si>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</si>
  <si>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</si>
  <si>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</si>
  <si>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</si>
  <si>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</si>
  <si>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</si>
  <si>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</si>
  <si>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</si>
  <si>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</si>
  <si>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</si>
  <si>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</si>
  <si>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</si>
  <si>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</si>
  <si>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</si>
  <si>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</si>
  <si>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</si>
  <si>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</si>
  <si>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</si>
  <si>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</si>
  <si>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</si>
  <si>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</si>
  <si>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</si>
  <si>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</si>
  <si>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</si>
  <si>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</si>
  <si>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</si>
  <si>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</si>
  <si>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</si>
  <si>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</si>
  <si>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</si>
  <si>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</si>
  <si>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</si>
  <si>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</si>
  <si>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</si>
  <si>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</si>
  <si>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</si>
  <si>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</si>
  <si>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</si>
  <si>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</si>
  <si>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</si>
  <si>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</si>
  <si>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</si>
  <si>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</si>
  <si>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</si>
  <si>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</si>
  <si>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</si>
  <si>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</si>
  <si>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</si>
  <si>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</si>
  <si>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</si>
  <si>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</si>
  <si>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</si>
  <si>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</si>
  <si>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</si>
  <si>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</si>
  <si>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</si>
  <si>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</si>
  <si>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</si>
  <si>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</si>
  <si>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</si>
  <si>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</si>
  <si>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</si>
  <si>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</si>
  <si>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</si>
  <si>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</si>
  <si>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</si>
  <si>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</si>
  <si>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</si>
  <si>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</si>
  <si>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</si>
  <si>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</si>
  <si>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</si>
  <si>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</si>
  <si>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</si>
  <si>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</si>
  <si>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</si>
  <si>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</si>
  <si>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</si>
  <si>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</si>
  <si>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</si>
  <si>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</si>
  <si>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</si>
  <si>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</si>
  <si>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</si>
  <si>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</si>
  <si>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</si>
  <si>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</si>
  <si>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</si>
  <si>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</si>
  <si>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</si>
  <si>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</si>
  <si>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</si>
  <si>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</si>
  <si>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</si>
  <si>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</si>
  <si>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</si>
  <si>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</si>
  <si>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</si>
  <si>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</si>
  <si>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</si>
  <si>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</si>
  <si>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</si>
  <si>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</si>
  <si>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</si>
  <si>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</si>
  <si>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</si>
  <si>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</si>
  <si>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</si>
  <si>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</si>
  <si>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</si>
  <si>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</si>
  <si>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</si>
  <si>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</si>
  <si>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</si>
  <si>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</si>
  <si>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</si>
  <si>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</si>
  <si>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</si>
  <si>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</si>
  <si>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</si>
  <si>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</si>
  <si>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</si>
  <si>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</si>
  <si>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</si>
  <si>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</si>
  <si>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</si>
  <si>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</si>
  <si>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</si>
  <si>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</si>
  <si>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</si>
  <si>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</si>
  <si>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</si>
  <si>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</si>
  <si>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</si>
  <si>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</si>
  <si>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</si>
  <si>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</si>
  <si>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</si>
  <si>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</si>
  <si>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</si>
  <si>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</si>
  <si>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</si>
  <si>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</si>
  <si>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</si>
  <si>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</si>
  <si>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</si>
  <si>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</si>
  <si>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</si>
  <si>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</si>
  <si>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</si>
  <si>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</si>
  <si>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</si>
  <si>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</si>
  <si>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</si>
  <si>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</si>
  <si>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</si>
  <si>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</si>
  <si>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</si>
  <si>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</si>
  <si>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</si>
  <si>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</si>
  <si>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</si>
  <si>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</si>
  <si>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</si>
  <si>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</si>
  <si>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</si>
  <si>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</si>
  <si>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</si>
  <si>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</si>
  <si>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</si>
  <si>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</si>
  <si>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</si>
  <si>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</si>
  <si>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</si>
  <si>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</si>
  <si>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</si>
  <si>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</si>
  <si>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</si>
  <si>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</si>
  <si>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</si>
  <si>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</si>
  <si>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</si>
  <si>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</si>
  <si>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</si>
  <si>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</si>
  <si>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</si>
  <si>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</si>
  <si>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</si>
  <si>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</si>
  <si>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</si>
  <si>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</si>
  <si>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</si>
  <si>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</si>
  <si>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</si>
  <si>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</si>
  <si>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</si>
  <si>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</si>
  <si>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</si>
  <si>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</si>
  <si>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</si>
  <si>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</si>
  <si>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</si>
  <si>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</si>
  <si>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</si>
  <si>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</si>
  <si>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</si>
  <si>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</si>
  <si>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</si>
  <si>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</si>
  <si>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</si>
  <si>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</si>
  <si>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</si>
  <si>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</si>
  <si>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</si>
  <si>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</si>
  <si>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</si>
  <si>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</si>
  <si>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</si>
  <si>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</si>
  <si>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</si>
  <si>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</si>
  <si>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</si>
  <si>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</si>
  <si>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</si>
  <si>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</si>
  <si>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</si>
  <si>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</si>
  <si>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</si>
  <si>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</si>
  <si>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</si>
  <si>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</si>
  <si>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</si>
  <si>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</si>
  <si>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</si>
  <si>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</si>
  <si>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</si>
  <si>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</si>
  <si>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</si>
  <si>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</si>
  <si>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</si>
  <si>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</si>
  <si>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</si>
  <si>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</si>
  <si>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</si>
  <si>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</si>
  <si>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</si>
  <si>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</si>
  <si>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</si>
  <si>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</si>
  <si>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</si>
  <si>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</si>
  <si>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</si>
  <si>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</si>
  <si>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</si>
  <si>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</si>
  <si>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</si>
  <si>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</si>
  <si>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</si>
  <si>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</si>
  <si>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</si>
  <si>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</si>
  <si>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</si>
  <si>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</si>
  <si>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</si>
  <si>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</si>
  <si>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</si>
  <si>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</si>
  <si>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</si>
  <si>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</si>
  <si>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</si>
  <si>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</si>
  <si>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</si>
  <si>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</si>
  <si>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</si>
  <si>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</si>
  <si>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</si>
  <si>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</si>
  <si>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</si>
  <si>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</si>
  <si>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</si>
  <si>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</si>
  <si>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</si>
  <si>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</si>
  <si>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</si>
  <si>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</si>
  <si>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</si>
  <si>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</si>
  <si>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</si>
  <si>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</si>
  <si>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</si>
  <si>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</si>
  <si>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</si>
  <si>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</si>
  <si>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</si>
  <si>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</si>
  <si>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</si>
  <si>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</si>
  <si>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</si>
  <si>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</si>
  <si>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</si>
  <si>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</si>
  <si>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</si>
  <si>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</si>
  <si>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</si>
  <si>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</si>
  <si>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</si>
  <si>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</si>
  <si>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</si>
  <si>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</si>
  <si>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</si>
  <si>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</si>
  <si>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</si>
  <si>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</si>
  <si>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</si>
  <si>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</si>
  <si>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</si>
  <si>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</si>
  <si>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</si>
  <si>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</si>
  <si>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</si>
  <si>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</si>
  <si>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</si>
  <si>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</si>
  <si>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</si>
  <si>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</si>
  <si>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</si>
  <si>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</si>
  <si>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</si>
  <si>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</si>
  <si>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</si>
  <si>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</si>
  <si>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</si>
  <si>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</si>
  <si>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</si>
  <si>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</si>
  <si>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</si>
  <si>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</si>
  <si>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</si>
  <si>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</si>
  <si>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</si>
  <si>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</si>
  <si>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</si>
  <si>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</si>
  <si>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</si>
  <si>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</si>
  <si>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</si>
  <si>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</si>
  <si>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</si>
  <si>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</si>
  <si>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</si>
  <si>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</si>
  <si>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</si>
  <si>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</si>
  <si>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</si>
  <si>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</si>
  <si>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</si>
  <si>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</si>
  <si>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</si>
  <si>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</si>
  <si>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</si>
  <si>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</si>
  <si>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</si>
  <si>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</si>
  <si>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</si>
  <si>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</si>
  <si>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</si>
  <si>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</si>
  <si>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</si>
  <si>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</si>
  <si>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</si>
  <si>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</si>
  <si>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</si>
  <si>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</si>
  <si>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</si>
  <si>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</si>
  <si>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</si>
  <si>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</si>
  <si>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</si>
  <si>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</si>
  <si>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</si>
  <si>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</si>
  <si>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</si>
  <si>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</si>
  <si>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</si>
  <si>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</si>
  <si>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</si>
  <si>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</si>
  <si>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</si>
  <si>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</si>
  <si>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</si>
  <si>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</si>
  <si>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</si>
  <si>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</si>
  <si>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</si>
  <si>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</si>
  <si>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</si>
  <si>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</si>
  <si>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</si>
  <si>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</si>
  <si>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</si>
  <si>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</si>
  <si>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</si>
  <si>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</si>
  <si>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</si>
  <si>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</si>
  <si>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</si>
  <si>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</si>
  <si>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</si>
  <si>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</si>
  <si>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</si>
  <si>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</si>
  <si>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</si>
  <si>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</si>
  <si>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</si>
  <si>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</si>
  <si>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</si>
  <si>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</si>
  <si>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</si>
  <si>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</si>
  <si>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</si>
  <si>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</si>
  <si>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</si>
  <si>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</si>
  <si>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</si>
  <si>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</si>
  <si>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</si>
  <si>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</si>
  <si>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</si>
  <si>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</si>
  <si>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</si>
  <si>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</si>
  <si>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</si>
  <si>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</si>
  <si>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</si>
  <si>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</si>
  <si>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</si>
  <si>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</si>
  <si>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</si>
  <si>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</si>
  <si>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</si>
  <si>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</si>
  <si>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</si>
  <si>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</si>
  <si>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</si>
  <si>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</si>
  <si>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</si>
  <si>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</si>
  <si>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</si>
  <si>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</si>
  <si>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</si>
  <si>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</si>
  <si>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</si>
  <si>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</si>
  <si>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</si>
  <si>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</si>
  <si>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</si>
  <si>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</si>
  <si>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</si>
  <si>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</si>
  <si>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</si>
  <si>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</si>
  <si>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</si>
  <si>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</si>
  <si>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</si>
  <si>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</si>
  <si>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</si>
  <si>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</si>
  <si>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</si>
  <si>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</si>
  <si>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</si>
  <si>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</si>
  <si>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</si>
  <si>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</si>
  <si>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</si>
  <si>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</si>
  <si>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</si>
  <si>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</si>
  <si>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</si>
  <si>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</si>
  <si>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</si>
  <si>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</si>
  <si>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</si>
  <si>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</si>
  <si>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</si>
  <si>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</si>
  <si>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</si>
  <si>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</si>
  <si>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</si>
  <si>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</si>
  <si>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</si>
  <si>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</si>
  <si>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</si>
  <si>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</si>
  <si>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</si>
  <si>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</si>
  <si>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</si>
  <si>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</si>
  <si>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</si>
  <si>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</si>
  <si>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</si>
  <si>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</si>
  <si>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</si>
  <si>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</si>
  <si>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</si>
  <si>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</si>
  <si>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</si>
  <si>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</si>
  <si>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</si>
  <si>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</si>
  <si>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</si>
  <si>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</si>
  <si>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</si>
  <si>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</si>
  <si>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</si>
  <si>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</si>
  <si>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</si>
  <si>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</si>
  <si>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</si>
  <si>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</si>
  <si>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</si>
  <si>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</si>
  <si>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</si>
  <si>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</si>
  <si>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</si>
  <si>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</si>
  <si>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</si>
  <si>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</si>
  <si>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</si>
  <si>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</si>
  <si>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</si>
  <si>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</si>
  <si>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</si>
  <si>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</si>
  <si>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</si>
  <si>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</si>
  <si>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</si>
  <si>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</si>
  <si>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</si>
  <si>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</si>
  <si>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</si>
  <si>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</si>
  <si>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</si>
  <si>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</si>
  <si>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</si>
  <si>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</si>
  <si>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</si>
  <si>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</si>
  <si>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</si>
  <si>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</si>
  <si>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</si>
  <si>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</si>
  <si>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</si>
  <si>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</si>
  <si>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</si>
  <si>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</si>
  <si>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</si>
  <si>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</si>
  <si>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</si>
  <si>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</si>
  <si>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</si>
  <si>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</si>
  <si>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</si>
  <si>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</si>
  <si>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</si>
  <si>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</si>
  <si>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</si>
  <si>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</si>
  <si>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</si>
  <si>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</si>
  <si>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</si>
  <si>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</si>
  <si>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</si>
  <si>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</si>
  <si>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</si>
  <si>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</si>
  <si>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</si>
  <si>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</si>
  <si>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</si>
  <si>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</si>
  <si>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</si>
  <si>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</si>
  <si>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</si>
  <si>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</si>
  <si>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</si>
  <si>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</si>
  <si>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</si>
  <si>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</si>
  <si>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</si>
  <si>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</si>
  <si>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</si>
  <si>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</si>
  <si>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</si>
  <si>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</si>
  <si>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</si>
  <si>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</si>
  <si>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</si>
  <si>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</si>
  <si>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</si>
  <si>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</si>
  <si>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</si>
  <si>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</si>
  <si>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</si>
  <si>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</si>
  <si>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</si>
  <si>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</si>
  <si>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</si>
  <si>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</si>
  <si>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</si>
  <si>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</si>
  <si>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</si>
  <si>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</si>
  <si>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</si>
  <si>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</si>
  <si>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</si>
  <si>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</si>
  <si>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</si>
  <si>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</si>
  <si>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</si>
  <si>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</si>
  <si>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</si>
  <si>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</si>
  <si>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</si>
  <si>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</si>
  <si>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</si>
  <si>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</si>
  <si>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</si>
  <si>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</si>
  <si>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</si>
  <si>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</si>
  <si>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</si>
  <si>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</si>
  <si>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</si>
  <si>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</si>
  <si>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</si>
  <si>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</si>
  <si>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</si>
  <si>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</si>
  <si>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</si>
  <si>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</si>
  <si>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</si>
  <si>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</si>
  <si>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</si>
  <si>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</si>
  <si>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</si>
  <si>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</si>
  <si>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</si>
  <si>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</si>
  <si>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</si>
  <si>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</si>
  <si>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</si>
  <si>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</si>
  <si>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</si>
  <si>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</si>
  <si>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</si>
  <si>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</si>
  <si>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</si>
  <si>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</si>
  <si>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</si>
  <si>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</si>
  <si>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</si>
  <si>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</si>
  <si>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</si>
  <si>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</si>
  <si>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</si>
  <si>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</si>
  <si>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</si>
  <si>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</si>
  <si>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</si>
  <si>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</si>
  <si>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</si>
  <si>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</si>
  <si>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</si>
  <si>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</si>
  <si>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</si>
  <si>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</si>
  <si>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</si>
  <si>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</si>
  <si>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</si>
  <si>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</si>
  <si>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</si>
  <si>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</si>
  <si>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</si>
  <si>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</si>
  <si>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</si>
  <si>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</si>
  <si>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</si>
  <si>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</si>
  <si>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</si>
  <si>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</si>
  <si>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</si>
  <si>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</si>
  <si>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</si>
  <si>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</si>
  <si>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</si>
  <si>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</si>
  <si>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</si>
  <si>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</si>
  <si>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</si>
  <si>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</si>
  <si>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</si>
  <si>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</si>
  <si>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</si>
  <si>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</si>
  <si>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</si>
  <si>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</si>
  <si>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</si>
  <si>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</si>
  <si>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</si>
  <si>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</si>
  <si>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</si>
  <si>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</si>
  <si>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</si>
  <si>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</si>
  <si>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</si>
  <si>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</si>
  <si>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</si>
  <si>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</si>
  <si>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</si>
  <si>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</si>
  <si>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</si>
  <si>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</si>
  <si>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</si>
  <si>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</si>
  <si>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</si>
  <si>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</si>
  <si>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</si>
  <si>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</si>
  <si>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</si>
  <si>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</si>
  <si>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</si>
  <si>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</si>
  <si>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</si>
  <si>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</si>
  <si>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</si>
  <si>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</si>
  <si>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</si>
  <si>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</si>
  <si>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</si>
  <si>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</si>
  <si>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</si>
  <si>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</si>
  <si>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</si>
  <si>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</si>
  <si>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</si>
  <si>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</si>
  <si>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</si>
  <si>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</si>
  <si>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</si>
  <si>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</si>
  <si>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</si>
  <si>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</si>
  <si>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</si>
  <si>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</si>
  <si>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</si>
  <si>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</si>
  <si>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</si>
  <si>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</si>
  <si>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</si>
  <si>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</si>
  <si>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</si>
  <si>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</si>
  <si>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</si>
  <si>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</si>
  <si>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</si>
  <si>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</si>
  <si>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</si>
  <si>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</si>
  <si>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</si>
  <si>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</si>
  <si>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</si>
  <si>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</si>
  <si>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</si>
  <si>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</si>
  <si>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</si>
  <si>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</si>
  <si>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</si>
  <si>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</si>
  <si>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</si>
  <si>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</si>
  <si>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</si>
  <si>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</si>
  <si>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</si>
  <si>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</si>
  <si>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</si>
  <si>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</si>
  <si>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</si>
  <si>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</si>
  <si>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</si>
  <si>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</si>
  <si>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</si>
  <si>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</si>
  <si>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</si>
  <si>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</si>
  <si>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</si>
  <si>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</si>
  <si>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</si>
  <si>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</si>
  <si>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</si>
  <si>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</si>
  <si>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</si>
  <si>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</si>
  <si>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</si>
  <si>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</si>
  <si>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</si>
  <si>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</si>
  <si>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</si>
  <si>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</si>
  <si>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</si>
  <si>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</si>
  <si>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</si>
  <si>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</si>
  <si>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</si>
  <si>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</si>
  <si>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</si>
  <si>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</si>
  <si>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</si>
  <si>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</si>
  <si>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</si>
  <si>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</si>
  <si>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</si>
  <si>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</si>
  <si>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</si>
  <si>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</si>
  <si>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</si>
  <si>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</si>
  <si>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</si>
  <si>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</si>
  <si>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</si>
  <si>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</si>
  <si>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</si>
  <si>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</si>
  <si>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</si>
  <si>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</si>
  <si>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</si>
  <si>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</si>
  <si>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</si>
  <si>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</si>
  <si>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</si>
  <si>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</si>
  <si>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</si>
  <si>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</si>
  <si>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</si>
  <si>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</si>
  <si>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</si>
  <si>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</si>
  <si>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</si>
  <si>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</si>
  <si>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</si>
  <si>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</si>
  <si>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</si>
  <si>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</si>
  <si>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</si>
  <si>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</si>
  <si>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</si>
  <si>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</si>
  <si>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</si>
  <si>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</si>
  <si>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</si>
  <si>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</si>
  <si>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</si>
  <si>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</si>
  <si>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</si>
  <si>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</si>
  <si>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</si>
  <si>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</si>
  <si>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</si>
  <si>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</si>
  <si>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</si>
  <si>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</si>
  <si>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</si>
  <si>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</si>
  <si>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</si>
  <si>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</si>
  <si>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</si>
  <si>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</si>
  <si>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</si>
  <si>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</si>
  <si>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</si>
  <si>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</si>
  <si>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</si>
  <si>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</si>
  <si>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</si>
  <si>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</si>
  <si>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</si>
  <si>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</si>
  <si>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</si>
  <si>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</si>
  <si>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</si>
  <si>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</si>
  <si>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</si>
  <si>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</si>
  <si>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</si>
  <si>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</si>
  <si>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</si>
  <si>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</si>
  <si>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</si>
  <si>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</si>
  <si>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</si>
  <si>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</si>
  <si>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</si>
  <si>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</si>
  <si>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</si>
  <si>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</si>
  <si>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</si>
  <si>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</si>
  <si>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</si>
  <si>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</si>
  <si>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</si>
  <si>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</si>
  <si>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</si>
  <si>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</si>
  <si>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</si>
  <si>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</si>
  <si>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</si>
  <si>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</si>
  <si>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</si>
  <si>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</si>
  <si>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</si>
  <si>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</si>
  <si>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</si>
  <si>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</si>
  <si>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</si>
  <si>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</si>
  <si>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</si>
  <si>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</si>
  <si>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</si>
  <si>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</si>
  <si>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</si>
  <si>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</si>
  <si>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</si>
  <si>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</si>
  <si>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</si>
  <si>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</si>
  <si>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</si>
  <si>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</si>
  <si>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</si>
  <si>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</si>
  <si>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</si>
  <si>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</si>
  <si>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</si>
  <si>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</si>
  <si>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</si>
  <si>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</si>
  <si>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</si>
  <si>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</si>
  <si>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</si>
  <si>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</si>
  <si>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</si>
  <si>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</si>
  <si>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</si>
  <si>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</si>
  <si>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</si>
  <si>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</si>
  <si>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</si>
  <si>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</si>
  <si>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</si>
  <si>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</si>
  <si>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</si>
  <si>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</si>
  <si>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</si>
  <si>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</si>
  <si>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</si>
  <si>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</si>
  <si>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</si>
  <si>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</si>
  <si>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</si>
  <si>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</si>
  <si>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</si>
  <si>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</si>
  <si>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</si>
  <si>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</si>
  <si>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</si>
  <si>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</si>
  <si>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</si>
  <si>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</si>
  <si>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</si>
  <si>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</si>
  <si>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</si>
  <si>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</si>
  <si>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</si>
  <si>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</si>
  <si>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</si>
  <si>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</si>
  <si>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</si>
  <si>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</si>
  <si>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</si>
  <si>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</si>
  <si>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</si>
  <si>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</si>
  <si>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</si>
  <si>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</si>
  <si>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</si>
  <si>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</si>
  <si>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</si>
  <si>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</si>
  <si>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</si>
  <si>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</si>
  <si>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</si>
  <si>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</si>
  <si>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</si>
  <si>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</si>
  <si>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</si>
  <si>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</si>
  <si>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</si>
  <si>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</si>
  <si>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</si>
  <si>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</si>
  <si>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</si>
  <si>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</si>
  <si>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</si>
  <si>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</si>
  <si>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</si>
  <si>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</si>
  <si>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</si>
  <si>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</si>
  <si>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</si>
  <si>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</si>
  <si>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</si>
  <si>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</si>
  <si>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</si>
  <si>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</si>
  <si>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</si>
  <si>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</si>
  <si>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</si>
  <si>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</si>
  <si>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</si>
  <si>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</si>
  <si>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</si>
  <si>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</si>
  <si>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</si>
  <si>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</si>
  <si>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</si>
  <si>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</si>
  <si>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</si>
  <si>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</si>
  <si>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</si>
  <si>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</si>
  <si>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</si>
  <si>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</si>
  <si>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</si>
  <si>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</si>
  <si>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</si>
  <si>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</si>
  <si>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</si>
  <si>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</si>
  <si>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</si>
  <si>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</si>
  <si>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</si>
  <si>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</si>
  <si>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</si>
  <si>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</si>
  <si>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</si>
  <si>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</si>
  <si>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</si>
  <si>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</si>
  <si>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</si>
  <si>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</si>
  <si>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</si>
  <si>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</si>
  <si>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</si>
  <si>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</si>
  <si>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</si>
  <si>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</si>
  <si>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</si>
  <si>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</si>
  <si>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</si>
  <si>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</si>
  <si>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</si>
  <si>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</si>
  <si>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</si>
  <si>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</si>
  <si>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</si>
  <si>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</si>
  <si>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</si>
  <si>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</si>
  <si>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</si>
  <si>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</si>
  <si>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</si>
  <si>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</si>
  <si>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</si>
  <si>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</si>
  <si>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</si>
  <si>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</si>
  <si>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</si>
  <si>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</si>
  <si>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</si>
  <si>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</si>
  <si>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</si>
  <si>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</si>
  <si>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</si>
  <si>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</si>
  <si>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</si>
  <si>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</si>
  <si>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</si>
  <si>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</si>
  <si>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</si>
  <si>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</si>
  <si>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</si>
  <si>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</si>
  <si>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</si>
  <si>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</si>
  <si>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</si>
  <si>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</si>
  <si>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</si>
  <si>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</si>
  <si>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</si>
  <si>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</si>
  <si>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</si>
  <si>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</si>
  <si>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</si>
  <si>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</si>
  <si>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</si>
  <si>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</si>
  <si>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</si>
  <si>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</si>
  <si>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</si>
  <si>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</si>
  <si>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</si>
  <si>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</si>
  <si>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</si>
  <si>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</si>
  <si>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</si>
  <si>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</si>
  <si>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</si>
  <si>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</si>
  <si>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</si>
  <si>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</si>
  <si>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</si>
  <si>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</si>
  <si>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</si>
  <si>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</si>
  <si>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</si>
  <si>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</si>
  <si>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</si>
  <si>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</si>
  <si>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</si>
  <si>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</si>
  <si>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</si>
  <si>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</si>
  <si>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</si>
  <si>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</si>
  <si>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</si>
  <si>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</si>
  <si>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</si>
  <si>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</si>
  <si>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</si>
  <si>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</si>
  <si>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</si>
  <si>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</si>
  <si>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</si>
  <si>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</si>
  <si>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</si>
  <si>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</si>
  <si>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</si>
  <si>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</si>
  <si>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</si>
  <si>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</si>
  <si>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</si>
  <si>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</si>
  <si>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</si>
  <si>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</si>
  <si>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</si>
  <si>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</si>
  <si>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</si>
  <si>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</si>
  <si>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</si>
  <si>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</si>
  <si>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</si>
  <si>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</si>
  <si>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</si>
  <si>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</si>
  <si>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</si>
  <si>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</si>
  <si>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</si>
  <si>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</si>
  <si>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</si>
  <si>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</si>
  <si>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</si>
  <si>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</si>
  <si>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</si>
  <si>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</si>
  <si>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</si>
  <si>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</si>
  <si>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</si>
  <si>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</si>
  <si>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</si>
  <si>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</si>
  <si>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</si>
  <si>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</si>
  <si>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</si>
  <si>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</si>
  <si>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</si>
  <si>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</si>
  <si>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</si>
  <si>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</si>
  <si>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</si>
  <si>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</si>
  <si>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</si>
  <si>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</si>
  <si>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</si>
  <si>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</si>
  <si>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</si>
  <si>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</si>
  <si>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</si>
  <si>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</si>
  <si>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</si>
  <si>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</si>
  <si>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</si>
  <si>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</si>
  <si>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</si>
  <si>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</si>
  <si>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</si>
  <si>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</si>
  <si>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</si>
  <si>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</si>
  <si>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</si>
  <si>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</si>
  <si>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</si>
  <si>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</si>
  <si>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</si>
  <si>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</si>
  <si>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</si>
  <si>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</si>
  <si>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</si>
  <si>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</si>
  <si>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</si>
  <si>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</si>
  <si>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</si>
  <si>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</si>
  <si>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</si>
  <si>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</si>
  <si>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</si>
  <si>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</si>
  <si>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</si>
  <si>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</si>
  <si>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</si>
  <si>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</si>
  <si>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</si>
  <si>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</si>
  <si>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</si>
  <si>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</si>
  <si>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</si>
  <si>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</si>
  <si>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</si>
  <si>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</si>
  <si>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</si>
  <si>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</si>
  <si>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</si>
  <si>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</si>
  <si>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</si>
  <si>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</si>
  <si>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</si>
  <si>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</si>
  <si>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</si>
  <si>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</si>
  <si>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</si>
  <si>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</si>
  <si>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</si>
  <si>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</si>
  <si>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</si>
  <si>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</si>
  <si>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</si>
  <si>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</si>
  <si>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</si>
  <si>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</si>
  <si>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</si>
  <si>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</si>
  <si>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</si>
  <si>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</si>
  <si>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</si>
  <si>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</si>
  <si>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</si>
  <si>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</si>
  <si>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</si>
  <si>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</si>
  <si>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</si>
  <si>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</si>
  <si>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</si>
  <si>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</si>
  <si>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</si>
  <si>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</si>
  <si>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</si>
  <si>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</si>
  <si>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</si>
  <si>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</si>
  <si>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</si>
  <si>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</si>
  <si>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</si>
  <si>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</si>
  <si>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</si>
  <si>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</si>
  <si>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</si>
  <si>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</si>
  <si>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</si>
  <si>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</si>
  <si>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</si>
  <si>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</si>
  <si>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</si>
  <si>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</si>
  <si>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</si>
  <si>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</si>
  <si>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</si>
  <si>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</si>
  <si>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</si>
  <si>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</si>
  <si>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</si>
  <si>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</si>
  <si>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</si>
  <si>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</si>
  <si>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</si>
  <si>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</si>
  <si>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</si>
  <si>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</si>
  <si>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</si>
  <si>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</si>
  <si>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</si>
  <si>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</si>
  <si>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</si>
  <si>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</si>
  <si>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</si>
  <si>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</si>
  <si>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</si>
  <si>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</si>
  <si>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</si>
  <si>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</si>
  <si>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</si>
  <si>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</si>
  <si>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</si>
  <si>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</si>
  <si>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</si>
  <si>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</si>
  <si>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</si>
  <si>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</si>
  <si>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</si>
  <si>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</si>
  <si>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</si>
  <si>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</si>
  <si>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</si>
  <si>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</si>
  <si>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</si>
  <si>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</si>
  <si>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</si>
  <si>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</si>
  <si>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</si>
  <si>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</si>
  <si>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</si>
  <si>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</si>
  <si>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</si>
  <si>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</si>
  <si>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</si>
  <si>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</si>
  <si>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</si>
  <si>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</si>
  <si>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</si>
  <si>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</si>
  <si>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</si>
  <si>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</si>
  <si>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</si>
  <si>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</si>
  <si>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</si>
  <si>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</si>
  <si>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</si>
  <si>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</si>
  <si>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</si>
  <si>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</si>
  <si>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</si>
  <si>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</si>
  <si>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</si>
  <si>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</si>
  <si>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</si>
  <si>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</si>
  <si>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</si>
  <si>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</si>
  <si>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</si>
  <si>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</si>
  <si>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</si>
  <si>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</si>
  <si>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</si>
  <si>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</si>
  <si>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</si>
  <si>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</si>
  <si>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</si>
  <si>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</si>
  <si>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</si>
  <si>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</si>
  <si>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</si>
  <si>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</si>
  <si>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</si>
  <si>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</si>
  <si>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</si>
  <si>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</si>
  <si>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</si>
  <si>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</si>
  <si>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</si>
  <si>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</si>
  <si>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</si>
  <si>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</si>
  <si>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</si>
  <si>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</si>
  <si>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</si>
  <si>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</si>
  <si>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</si>
  <si>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</si>
  <si>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</si>
  <si>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</si>
  <si>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</si>
  <si>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</si>
  <si>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</si>
  <si>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</si>
  <si>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</si>
  <si>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</si>
  <si>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</si>
  <si>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</si>
  <si>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</si>
  <si>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</si>
  <si>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</si>
  <si>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</si>
  <si>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</si>
  <si>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</si>
  <si>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</si>
  <si>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</si>
  <si>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</si>
  <si>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</si>
  <si>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</si>
  <si>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</si>
  <si>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</si>
  <si>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</si>
  <si>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</si>
  <si>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</si>
  <si>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</si>
  <si>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</si>
  <si>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</si>
  <si>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</si>
  <si>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</si>
  <si>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</si>
  <si>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</si>
  <si>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</si>
  <si>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</si>
  <si>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</si>
  <si>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</si>
  <si>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</si>
  <si>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</si>
  <si>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</si>
  <si>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</si>
  <si>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</si>
  <si>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</si>
  <si>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</si>
  <si>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</si>
  <si>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</si>
  <si>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</si>
  <si>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</si>
  <si>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</si>
  <si>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</si>
  <si>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</si>
  <si>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</si>
  <si>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</si>
  <si>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</si>
  <si>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</si>
  <si>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</si>
  <si>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</si>
  <si>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</si>
  <si>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</si>
  <si>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</si>
  <si>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</si>
  <si>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</si>
  <si>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</si>
  <si>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</si>
  <si>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</si>
  <si>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</si>
  <si>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</si>
  <si>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</si>
  <si>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</si>
  <si>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</si>
  <si>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</si>
  <si>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</si>
  <si>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</si>
  <si>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</si>
  <si>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</si>
  <si>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</si>
  <si>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</si>
  <si>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</si>
  <si>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</si>
  <si>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</si>
  <si>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</si>
  <si>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</si>
  <si>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</si>
  <si>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</si>
  <si>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</si>
  <si>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</si>
  <si>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</si>
  <si>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</si>
  <si>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</si>
  <si>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</si>
  <si>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</si>
  <si>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</si>
  <si>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</si>
  <si>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</si>
  <si>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</si>
  <si>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</si>
  <si>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</si>
  <si>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</si>
  <si>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</si>
  <si>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</si>
  <si>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</si>
  <si>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</si>
  <si>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</si>
  <si>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</si>
  <si>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</si>
  <si>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</si>
  <si>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</si>
  <si>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</si>
  <si>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</si>
  <si>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</si>
  <si>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</si>
  <si>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</si>
  <si>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</si>
  <si>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</si>
  <si>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</si>
  <si>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</si>
  <si>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</si>
  <si>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</si>
  <si>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</si>
  <si>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</si>
  <si>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</si>
  <si>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</si>
  <si>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</si>
  <si>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</si>
  <si>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</si>
  <si>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</si>
  <si>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</si>
  <si>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</si>
  <si>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</si>
  <si>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</si>
  <si>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</si>
  <si>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</si>
  <si>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</si>
  <si>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</si>
  <si>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</si>
  <si>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</si>
  <si>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</si>
  <si>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</si>
  <si>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</si>
  <si>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</si>
  <si>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</si>
  <si>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</si>
  <si>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</si>
  <si>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</si>
  <si>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</si>
  <si>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</si>
  <si>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</si>
  <si>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</si>
  <si>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</si>
  <si>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</si>
  <si>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</si>
  <si>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</si>
  <si>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</si>
  <si>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</si>
  <si>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</si>
  <si>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</si>
  <si>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</si>
  <si>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</si>
  <si>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</si>
  <si>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</si>
  <si>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</si>
  <si>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</si>
  <si>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</si>
  <si>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</si>
  <si>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</si>
  <si>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</si>
  <si>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</si>
  <si>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</si>
  <si>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</si>
  <si>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</si>
  <si>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</si>
  <si>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</si>
  <si>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</si>
  <si>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</si>
  <si>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</si>
  <si>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</si>
  <si>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</si>
  <si>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</si>
  <si>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</si>
  <si>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</si>
  <si>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</si>
  <si>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</si>
  <si>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</si>
  <si>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</si>
  <si>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</si>
  <si>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</si>
  <si>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</si>
  <si>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</si>
  <si>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</si>
  <si>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</si>
  <si>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</si>
  <si>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</si>
  <si>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</si>
  <si>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</si>
  <si>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</si>
  <si>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</si>
  <si>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</si>
  <si>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</si>
  <si>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</si>
  <si>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</si>
  <si>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</si>
  <si>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</si>
  <si>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</si>
  <si>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</si>
  <si>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</si>
  <si>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</si>
  <si>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</si>
  <si>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</si>
  <si>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</si>
  <si>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</si>
  <si>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</si>
  <si>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</si>
  <si>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</si>
  <si>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</si>
  <si>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</si>
  <si>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</si>
  <si>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</si>
  <si>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</si>
  <si>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</si>
  <si>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</si>
  <si>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</si>
  <si>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</si>
  <si>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</si>
  <si>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</si>
  <si>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</si>
  <si>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</si>
  <si>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</si>
  <si>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</si>
  <si>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</si>
  <si>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</si>
  <si>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</si>
  <si>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</si>
  <si>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</si>
  <si>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</si>
  <si>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</si>
  <si>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</si>
  <si>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</si>
  <si>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</si>
  <si>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</si>
  <si>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</si>
  <si>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</si>
  <si>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</si>
  <si>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</si>
  <si>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</si>
  <si>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</si>
  <si>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</si>
  <si>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</si>
  <si>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</si>
  <si>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</si>
  <si>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</si>
  <si>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</si>
  <si>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</si>
  <si>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</si>
  <si>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</si>
  <si>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</si>
  <si>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</si>
  <si>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</si>
  <si>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</si>
  <si>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</si>
  <si>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</si>
  <si>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</si>
  <si>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</si>
  <si>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</si>
  <si>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</si>
  <si>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</si>
  <si>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</si>
  <si>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</si>
  <si>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</si>
  <si>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</si>
  <si>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</si>
  <si>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</si>
  <si>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</si>
  <si>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</si>
  <si>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</si>
  <si>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</si>
  <si>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</si>
  <si>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</si>
  <si>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</si>
  <si>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</si>
  <si>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</si>
  <si>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</si>
  <si>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</si>
  <si>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</si>
  <si>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</si>
  <si>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</si>
  <si>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</si>
  <si>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</si>
  <si>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</si>
  <si>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</si>
  <si>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</si>
  <si>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</si>
  <si>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</si>
  <si>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</si>
  <si>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</si>
  <si>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</si>
  <si>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</si>
  <si>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</si>
  <si>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</si>
  <si>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</si>
  <si>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</si>
  <si>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</si>
  <si>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</si>
  <si>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</si>
  <si>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</si>
  <si>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</si>
  <si>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</si>
  <si>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</si>
  <si>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</si>
  <si>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</si>
  <si>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</si>
  <si>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</si>
  <si>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</si>
  <si>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</si>
  <si>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</si>
  <si>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</si>
  <si>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</si>
  <si>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</si>
  <si>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</si>
  <si>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</si>
  <si>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</si>
  <si>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</si>
  <si>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</si>
  <si>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</si>
  <si>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</si>
  <si>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</si>
  <si>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</si>
  <si>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</si>
  <si>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</si>
  <si>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</si>
  <si>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</si>
  <si>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</si>
  <si>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</si>
  <si>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</si>
  <si>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</si>
  <si>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</si>
  <si>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</si>
  <si>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</si>
  <si>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</si>
  <si>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</si>
  <si>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</si>
  <si>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</si>
  <si>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</si>
  <si>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</si>
  <si>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</si>
  <si>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</si>
  <si>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</si>
  <si>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</si>
  <si>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</si>
  <si>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</si>
  <si>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</si>
  <si>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</si>
  <si>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</si>
  <si>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</si>
  <si>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</si>
  <si>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</si>
  <si>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</si>
  <si>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</si>
  <si>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</si>
  <si>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</si>
  <si>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</si>
  <si>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</si>
  <si>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</si>
  <si>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</si>
  <si>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</si>
  <si>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</si>
  <si>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</si>
  <si>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</si>
  <si>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</si>
  <si>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</si>
  <si>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</si>
  <si>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</si>
  <si>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</si>
  <si>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</si>
  <si>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</si>
  <si>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</si>
  <si>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</si>
  <si>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</si>
  <si>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</si>
  <si>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</si>
  <si>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</si>
  <si>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</si>
  <si>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</si>
  <si>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</si>
  <si>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</si>
  <si>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</si>
  <si>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</si>
  <si>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</si>
  <si>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</si>
  <si>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</si>
  <si>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</si>
  <si>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</si>
  <si>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</si>
  <si>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</si>
  <si>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</si>
  <si>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</si>
  <si>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</si>
  <si>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</si>
  <si>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</si>
  <si>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</si>
  <si>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</si>
  <si>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</si>
  <si>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</si>
  <si>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</si>
  <si>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</si>
  <si>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</si>
  <si>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</si>
  <si>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</si>
  <si>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</si>
  <si>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</si>
  <si>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</si>
  <si>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</si>
  <si>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</si>
  <si>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</si>
  <si>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</si>
  <si>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</si>
  <si>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</si>
  <si>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</si>
  <si>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</si>
  <si>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</si>
  <si>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</si>
  <si>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</si>
  <si>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</si>
  <si>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</si>
  <si>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</si>
  <si>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</si>
  <si>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</si>
  <si>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</si>
  <si>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</si>
  <si>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</si>
  <si>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</si>
  <si>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</si>
  <si>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</si>
  <si>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</si>
  <si>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</si>
  <si>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</si>
  <si>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</si>
  <si>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</si>
  <si>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</si>
  <si>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</si>
  <si>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</si>
  <si>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</si>
  <si>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</si>
  <si>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</si>
  <si>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</si>
  <si>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</si>
  <si>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</si>
  <si>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</si>
  <si>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</si>
  <si>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</si>
  <si>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</si>
  <si>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</si>
  <si>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</si>
  <si>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</si>
  <si>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</si>
  <si>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</si>
  <si>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</si>
  <si>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</si>
  <si>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</si>
  <si>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</si>
  <si>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</si>
  <si>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</si>
  <si>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</si>
  <si>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</si>
  <si>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</si>
  <si>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</si>
  <si>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</si>
  <si>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</si>
  <si>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</si>
  <si>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</si>
  <si>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</si>
  <si>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</si>
  <si>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</si>
  <si>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</si>
  <si>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</si>
  <si>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</si>
  <si>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</si>
  <si>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</si>
  <si>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</si>
  <si>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</si>
  <si>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</si>
  <si>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</si>
  <si>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</si>
  <si>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</si>
  <si>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</si>
  <si>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</si>
  <si>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</si>
  <si>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</si>
  <si>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</si>
  <si>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</si>
  <si>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</si>
  <si>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</si>
  <si>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</si>
  <si>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</si>
  <si>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</si>
  <si>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</si>
  <si>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</si>
  <si>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</si>
  <si>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</si>
  <si>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</si>
  <si>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</si>
  <si>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</si>
  <si>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</si>
  <si>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</si>
  <si>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</si>
  <si>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</si>
  <si>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</si>
  <si>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</si>
  <si>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</si>
  <si>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</si>
  <si>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</si>
  <si>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</si>
  <si>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</si>
  <si>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</si>
  <si>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</si>
  <si>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</si>
  <si>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</si>
  <si>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</si>
  <si>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</si>
  <si>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</si>
  <si>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</si>
  <si>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</si>
  <si>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</si>
  <si>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</si>
  <si>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</si>
  <si>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</si>
  <si>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</si>
  <si>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</si>
  <si>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</si>
  <si>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</si>
  <si>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</si>
  <si>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</si>
  <si>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</si>
  <si>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</si>
  <si>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</si>
  <si>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</si>
  <si>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</si>
  <si>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</si>
  <si>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</si>
  <si>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</si>
  <si>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</si>
  <si>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</si>
  <si>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</si>
  <si>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</si>
  <si>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</si>
  <si>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</si>
  <si>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</si>
  <si>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</si>
  <si>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</si>
  <si>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</si>
  <si>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</si>
  <si>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</si>
  <si>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</si>
  <si>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</si>
  <si>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</si>
  <si>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</si>
  <si>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</si>
  <si>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</si>
  <si>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</si>
  <si>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</si>
  <si>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</si>
  <si>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</si>
  <si>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</si>
  <si>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</si>
  <si>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</si>
  <si>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</si>
  <si>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</si>
  <si>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</si>
  <si>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</si>
  <si>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</si>
  <si>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</si>
  <si>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</si>
  <si>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</si>
  <si>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</si>
  <si>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</si>
  <si>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</si>
  <si>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</si>
  <si>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</si>
  <si>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</si>
  <si>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</si>
  <si>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</si>
  <si>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</si>
  <si>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</si>
  <si>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</si>
  <si>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</si>
  <si>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</si>
  <si>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</si>
  <si>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</si>
  <si>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</si>
  <si>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</si>
  <si>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</si>
  <si>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</si>
  <si>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</si>
  <si>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</si>
  <si>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</si>
  <si>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</si>
  <si>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</si>
  <si>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</si>
  <si>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</si>
  <si>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</si>
  <si>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</si>
  <si>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</si>
  <si>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</si>
  <si>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</si>
  <si>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</si>
  <si>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</si>
  <si>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</si>
  <si>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</si>
  <si>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</si>
  <si>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</si>
  <si>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</si>
  <si>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</si>
  <si>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</si>
  <si>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</si>
  <si>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</si>
  <si>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</si>
  <si>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</si>
  <si>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</si>
  <si>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</si>
  <si>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</si>
  <si>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</si>
  <si>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</si>
  <si>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</si>
  <si>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</si>
  <si>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</si>
  <si>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</si>
  <si>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</si>
  <si>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</si>
  <si>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</si>
  <si>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</si>
  <si>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</si>
  <si>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</si>
  <si>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</si>
  <si>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</si>
  <si>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</si>
  <si>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</si>
  <si>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</si>
  <si>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</si>
  <si>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</si>
  <si>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</si>
  <si>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</si>
  <si>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</si>
  <si>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</si>
  <si>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</si>
  <si>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</si>
  <si>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</si>
  <si>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</si>
  <si>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</si>
  <si>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</si>
  <si>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</si>
  <si>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</si>
  <si>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</si>
  <si>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</si>
  <si>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</si>
  <si>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</si>
  <si>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</si>
  <si>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</si>
  <si>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</si>
  <si>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</si>
  <si>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</si>
  <si>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</si>
  <si>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</si>
  <si>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</si>
  <si>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</si>
  <si>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</si>
  <si>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</si>
  <si>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</si>
  <si>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</si>
  <si>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</si>
  <si>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</si>
  <si>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</si>
  <si>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</si>
  <si>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</si>
  <si>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</si>
  <si>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</si>
  <si>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</si>
  <si>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</si>
  <si>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</si>
  <si>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</si>
  <si>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</si>
  <si>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</si>
  <si>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</si>
  <si>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</si>
  <si>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</si>
  <si>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</si>
  <si>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</si>
  <si>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</si>
  <si>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</si>
  <si>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</si>
  <si>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</si>
  <si>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</si>
  <si>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</si>
  <si>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</si>
  <si>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</si>
  <si>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</si>
  <si>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</si>
  <si>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</si>
  <si>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</si>
  <si>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</si>
  <si>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</si>
  <si>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</si>
  <si>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</si>
  <si>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</si>
  <si>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</si>
  <si>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</si>
  <si>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</si>
  <si>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</si>
  <si>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</si>
  <si>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</si>
  <si>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</si>
  <si>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</si>
  <si>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</si>
  <si>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</si>
  <si>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</si>
  <si>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</si>
  <si>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</si>
  <si>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</si>
  <si>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</si>
  <si>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</si>
  <si>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</si>
  <si>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</si>
  <si>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</si>
  <si>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</si>
  <si>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</si>
  <si>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</si>
  <si>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</si>
  <si>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</si>
  <si>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</si>
  <si>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</si>
  <si>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</si>
  <si>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</si>
  <si>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</si>
  <si>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</si>
  <si>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</si>
  <si>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</si>
  <si>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</si>
  <si>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</si>
  <si>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</si>
  <si>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</si>
  <si>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</si>
  <si>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</si>
  <si>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</si>
  <si>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</si>
  <si>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</si>
  <si>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</si>
  <si>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</si>
  <si>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</si>
  <si>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</si>
  <si>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</si>
  <si>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</si>
  <si>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</si>
  <si>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</si>
  <si>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</si>
  <si>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</si>
  <si>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</si>
  <si>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</si>
  <si>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</si>
  <si>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</si>
  <si>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</si>
  <si>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</si>
  <si>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</si>
  <si>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</si>
  <si>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</si>
  <si>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</si>
  <si>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</si>
  <si>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</si>
  <si>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</si>
  <si>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</si>
  <si>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</si>
  <si>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</si>
  <si>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</si>
  <si>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</si>
  <si>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</si>
  <si>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</si>
  <si>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</si>
  <si>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</si>
  <si>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</si>
  <si>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</si>
  <si>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</si>
  <si>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</si>
  <si>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</si>
  <si>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</si>
  <si>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</si>
  <si>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</si>
  <si>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</si>
  <si>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</si>
  <si>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</si>
  <si>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</si>
  <si>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</si>
  <si>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</si>
  <si>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</si>
  <si>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</si>
  <si>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</si>
  <si>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</si>
  <si>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</si>
  <si>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</si>
  <si>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</si>
  <si>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</si>
  <si>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</si>
  <si>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</si>
  <si>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</si>
  <si>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</si>
  <si>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</si>
  <si>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</si>
  <si>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</si>
  <si>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</si>
  <si>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</si>
  <si>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</si>
  <si>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</si>
  <si>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</si>
  <si>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</si>
  <si>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</si>
  <si>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</si>
  <si>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</si>
  <si>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</si>
  <si>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</si>
  <si>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</si>
  <si>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</si>
  <si>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</si>
  <si>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</si>
  <si>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</si>
  <si>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</si>
  <si>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</si>
  <si>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</si>
  <si>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</si>
  <si>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</si>
  <si>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</si>
  <si>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</si>
  <si>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</si>
  <si>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</si>
  <si>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</si>
  <si>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</si>
  <si>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</si>
  <si>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</si>
  <si>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</si>
  <si>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</si>
  <si>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</si>
  <si>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</si>
  <si>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</si>
  <si>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</si>
  <si>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</si>
  <si>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</si>
  <si>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</si>
  <si>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</si>
  <si>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</si>
  <si>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</si>
  <si>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</si>
  <si>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</si>
  <si>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</si>
  <si>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</si>
  <si>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</si>
  <si>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</si>
  <si>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</si>
  <si>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</si>
  <si>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</si>
  <si>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</si>
  <si>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</si>
  <si>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</si>
  <si>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</si>
  <si>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</si>
  <si>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</si>
  <si>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</si>
  <si>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</si>
  <si>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</si>
  <si>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</si>
  <si>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</si>
  <si>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</si>
  <si>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</si>
  <si>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</si>
  <si>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</si>
  <si>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</si>
  <si>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</si>
  <si>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</si>
  <si>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</si>
  <si>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</si>
  <si>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</si>
  <si>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</si>
  <si>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</si>
  <si>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</si>
  <si>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</si>
  <si>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</si>
  <si>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</si>
  <si>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</si>
  <si>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</si>
  <si>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</si>
  <si>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</si>
  <si>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</si>
  <si>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</si>
  <si>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</si>
  <si>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</si>
  <si>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</si>
  <si>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</si>
  <si>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</si>
  <si>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</si>
  <si>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</si>
  <si>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</si>
  <si>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</si>
  <si>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</si>
  <si>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</si>
  <si>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</si>
  <si>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</si>
  <si>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</si>
  <si>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</si>
  <si>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</si>
  <si>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</si>
  <si>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</si>
  <si>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</si>
  <si>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</si>
  <si>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</si>
  <si>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</si>
  <si>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</si>
  <si>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</si>
  <si>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</si>
  <si>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</si>
  <si>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</si>
  <si>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</si>
  <si>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</si>
  <si>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</si>
  <si>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</si>
  <si>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</si>
  <si>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</si>
  <si>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</si>
  <si>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</si>
  <si>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</si>
  <si>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</si>
  <si>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</si>
  <si>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</si>
  <si>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</si>
  <si>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</si>
  <si>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</si>
  <si>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</si>
  <si>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</si>
  <si>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</si>
  <si>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</si>
  <si>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</si>
  <si>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</si>
  <si>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</si>
  <si>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</si>
  <si>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</si>
  <si>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</si>
  <si>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</si>
  <si>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</si>
  <si>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</si>
  <si>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</si>
  <si>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</si>
  <si>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</si>
  <si>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</si>
  <si>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</si>
  <si>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</si>
  <si>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</si>
  <si>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</si>
  <si>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</si>
  <si>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</si>
  <si>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</si>
  <si>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</si>
  <si>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</si>
  <si>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</si>
  <si>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</si>
  <si>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</si>
  <si>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</si>
  <si>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</si>
  <si>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</si>
  <si>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</si>
  <si>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</si>
  <si>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</si>
  <si>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</si>
  <si>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</si>
  <si>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</si>
  <si>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</si>
  <si>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</si>
  <si>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</si>
  <si>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</si>
  <si>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</si>
  <si>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</si>
  <si>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</si>
  <si>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</si>
  <si>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</si>
  <si>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</si>
  <si>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</si>
  <si>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</si>
  <si>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</si>
  <si>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</si>
  <si>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</si>
  <si>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</si>
  <si>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</si>
  <si>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</si>
  <si>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</si>
  <si>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</si>
  <si>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</si>
  <si>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</si>
  <si>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</si>
  <si>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</si>
  <si>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</si>
  <si>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</si>
  <si>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</si>
  <si>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</si>
  <si>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</si>
  <si>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</si>
  <si>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</si>
  <si>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</si>
  <si>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</si>
  <si>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</si>
  <si>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</si>
  <si>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</si>
  <si>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</si>
  <si>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</si>
  <si>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</si>
  <si>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</si>
  <si>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</si>
  <si>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</si>
  <si>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</si>
  <si>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</si>
  <si>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</si>
  <si>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</si>
  <si>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</si>
  <si>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</si>
  <si>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</si>
  <si>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</si>
  <si>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</si>
  <si>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</si>
  <si>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</si>
  <si>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</si>
  <si>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</si>
  <si>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</si>
  <si>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</si>
  <si>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</si>
  <si>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</si>
  <si>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</si>
  <si>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</si>
  <si>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</si>
  <si>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</si>
  <si>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</si>
  <si>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</si>
  <si>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</si>
  <si>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</si>
  <si>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</si>
  <si>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</si>
  <si>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</si>
  <si>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</si>
  <si>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</si>
  <si>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</si>
  <si>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</si>
  <si>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</si>
  <si>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</si>
  <si>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</si>
  <si>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</si>
  <si>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</si>
  <si>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</si>
  <si>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</si>
  <si>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</si>
  <si>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</si>
  <si>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</si>
  <si>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</si>
  <si>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</si>
  <si>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</si>
  <si>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</si>
  <si>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</si>
  <si>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</si>
  <si>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</si>
  <si>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</si>
  <si>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</si>
  <si>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</si>
  <si>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</si>
  <si>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</si>
  <si>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</si>
  <si>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</si>
  <si>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</si>
  <si>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</si>
  <si>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</si>
  <si>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</si>
  <si>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</si>
  <si>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</si>
  <si>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</si>
  <si>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</si>
  <si>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</si>
  <si>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</si>
  <si>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</si>
  <si>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</si>
  <si>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</si>
  <si>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</si>
  <si>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</si>
  <si>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</si>
  <si>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</si>
  <si>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</si>
  <si>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</si>
  <si>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</si>
  <si>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</si>
  <si>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</si>
  <si>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</si>
  <si>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</si>
  <si>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</si>
  <si>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</si>
  <si>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</si>
  <si>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</si>
  <si>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</si>
  <si>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</si>
  <si>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</si>
  <si>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</si>
  <si>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</si>
  <si>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</si>
  <si>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</si>
  <si>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</si>
  <si>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</si>
  <si>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</si>
  <si>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</si>
  <si>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</si>
  <si>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</si>
  <si>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</si>
  <si>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</si>
  <si>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</si>
  <si>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</si>
  <si>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</si>
  <si>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</si>
  <si>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</si>
  <si>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</si>
  <si>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</si>
  <si>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</si>
  <si>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</si>
  <si>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</si>
  <si>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</si>
  <si>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</si>
  <si>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</si>
  <si>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</si>
  <si>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</si>
  <si>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</si>
  <si>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</si>
  <si>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</si>
  <si>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</si>
  <si>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</si>
  <si>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</si>
  <si>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</si>
  <si>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</si>
  <si>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</si>
  <si>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</si>
  <si>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</si>
  <si>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</si>
  <si>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</si>
  <si>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</si>
  <si>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</si>
  <si>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</si>
  <si>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</si>
  <si>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</si>
  <si>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</si>
  <si>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</si>
  <si>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</si>
  <si>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</si>
  <si>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</si>
  <si>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</si>
  <si>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</si>
  <si>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</si>
  <si>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</si>
  <si>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</si>
  <si>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</si>
  <si>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</si>
  <si>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</si>
  <si>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</si>
  <si>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</si>
  <si>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</si>
  <si>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</si>
  <si>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</si>
  <si>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</si>
  <si>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</si>
  <si>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</si>
  <si>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</si>
  <si>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</si>
  <si>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</si>
  <si>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</si>
  <si>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</si>
  <si>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</si>
  <si>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</si>
  <si>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</si>
  <si>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</si>
  <si>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</si>
  <si>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</si>
  <si>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</si>
  <si>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</si>
  <si>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</si>
  <si>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</si>
  <si>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</si>
  <si>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</si>
  <si>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</si>
  <si>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</si>
  <si>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</si>
  <si>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</si>
  <si>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</si>
  <si>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</si>
  <si>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</si>
  <si>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</si>
  <si>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</si>
  <si>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</si>
  <si>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</si>
  <si>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</si>
  <si>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</si>
  <si>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</si>
  <si>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</si>
  <si>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</si>
  <si>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</si>
  <si>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</si>
  <si>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</si>
  <si>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</si>
  <si>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</si>
  <si>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</si>
  <si>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</si>
  <si>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</si>
  <si>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</si>
  <si>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</si>
  <si>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</si>
  <si>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</si>
  <si>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</si>
  <si>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</si>
  <si>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</si>
  <si>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</si>
  <si>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</si>
  <si>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</si>
  <si>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</si>
  <si>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</si>
  <si>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</si>
  <si>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</si>
  <si>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</si>
  <si>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</si>
  <si>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</si>
  <si>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</si>
  <si>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</si>
  <si>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</si>
  <si>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</si>
  <si>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</si>
  <si>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</si>
  <si>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</si>
  <si>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</si>
  <si>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</si>
  <si>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</si>
  <si>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</si>
  <si>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</si>
  <si>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</si>
  <si>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</si>
  <si>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</si>
  <si>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</si>
  <si>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</si>
  <si>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</si>
  <si>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</si>
  <si>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</si>
  <si>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</si>
  <si>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</si>
  <si>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</si>
  <si>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</si>
  <si>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</si>
  <si>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</si>
  <si>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</si>
  <si>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</si>
  <si>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</si>
  <si>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</si>
  <si>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</si>
  <si>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</si>
  <si>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</si>
  <si>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</si>
  <si>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</si>
  <si>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</si>
  <si>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</si>
  <si>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</si>
  <si>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</si>
  <si>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</si>
  <si>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</si>
  <si>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</si>
  <si>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</si>
  <si>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</si>
  <si>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</si>
  <si>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</si>
  <si>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</si>
  <si>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</si>
  <si>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</si>
  <si>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</si>
  <si>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</si>
  <si>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</si>
  <si>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</si>
  <si>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</si>
  <si>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</si>
  <si>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</si>
  <si>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</si>
  <si>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</si>
  <si>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</si>
  <si>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</si>
  <si>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</si>
  <si>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</si>
  <si>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</si>
  <si>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</si>
  <si>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</si>
  <si>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</si>
  <si>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</si>
  <si>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</si>
  <si>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</si>
  <si>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</si>
  <si>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</si>
  <si>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</si>
  <si>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</si>
  <si>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</si>
  <si>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</si>
  <si>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</si>
  <si>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</si>
  <si>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</si>
  <si>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</si>
  <si>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</si>
  <si>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</si>
  <si>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</si>
  <si>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</si>
  <si>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</si>
  <si>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</si>
  <si>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</si>
  <si>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</si>
  <si>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</si>
  <si>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</si>
  <si>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</si>
  <si>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</si>
  <si>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</si>
  <si>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</si>
  <si>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</si>
  <si>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</si>
  <si>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</si>
  <si>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</si>
  <si>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</si>
  <si>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</si>
  <si>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</si>
  <si>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</si>
  <si>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</si>
  <si>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</si>
  <si>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</si>
  <si>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</si>
  <si>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</si>
  <si>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</si>
  <si>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</si>
  <si>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</si>
  <si>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</si>
  <si>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</si>
  <si>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</si>
  <si>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</si>
  <si>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</si>
  <si>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</si>
  <si>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</si>
  <si>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</si>
  <si>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</si>
  <si>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</si>
  <si>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</si>
  <si>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</si>
  <si>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</si>
  <si>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</si>
  <si>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</si>
  <si>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</si>
  <si>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</si>
  <si>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</si>
  <si>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</si>
  <si>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</si>
  <si>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</si>
  <si>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</si>
  <si>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</si>
  <si>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</si>
  <si>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</si>
  <si>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</si>
  <si>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</si>
  <si>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</si>
  <si>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</si>
  <si>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</si>
  <si>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</si>
  <si>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</si>
  <si>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</si>
  <si>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</si>
  <si>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</si>
  <si>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</si>
  <si>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</si>
  <si>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</si>
  <si>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</si>
  <si>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</si>
  <si>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</si>
  <si>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</si>
  <si>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</si>
  <si>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</si>
  <si>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</si>
  <si>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</si>
  <si>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</si>
  <si>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</si>
  <si>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</si>
  <si>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</si>
  <si>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</si>
  <si>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</si>
  <si>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</si>
  <si>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</si>
  <si>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</si>
  <si>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</si>
  <si>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</si>
  <si>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</si>
  <si>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</si>
  <si>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</si>
  <si>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</si>
  <si>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</si>
  <si>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</si>
  <si>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</si>
  <si>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</si>
  <si>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</si>
  <si>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</si>
  <si>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</si>
  <si>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</si>
  <si>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</si>
  <si>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</si>
  <si>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</si>
  <si>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</si>
  <si>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</si>
  <si>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</si>
  <si>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</si>
  <si>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</si>
  <si>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</si>
  <si>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</si>
  <si>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</si>
  <si>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</si>
  <si>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</si>
  <si>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</si>
  <si>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</si>
  <si>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</si>
  <si>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</si>
  <si>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</si>
  <si>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</si>
  <si>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</si>
  <si>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</si>
  <si>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</si>
  <si>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</si>
  <si>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</si>
  <si>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</si>
  <si>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</si>
  <si>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</si>
  <si>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</si>
  <si>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</si>
  <si>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</si>
  <si>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</si>
  <si>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</si>
  <si>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</si>
  <si>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</si>
  <si>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</si>
  <si>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</si>
  <si>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</si>
  <si>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</si>
  <si>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</si>
  <si>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</si>
  <si>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</si>
  <si>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</si>
  <si>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</si>
  <si>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</si>
  <si>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</si>
  <si>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</si>
  <si>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</si>
  <si>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</si>
  <si>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</si>
  <si>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</si>
  <si>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</si>
  <si>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</si>
  <si>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</si>
  <si>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</si>
  <si>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</si>
  <si>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</si>
  <si>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</si>
  <si>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</si>
  <si>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</si>
  <si>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</si>
  <si>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</si>
  <si>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</si>
  <si>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</si>
  <si>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</si>
  <si>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</si>
  <si>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</si>
  <si>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</si>
  <si>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</si>
  <si>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</si>
  <si>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</si>
  <si>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</si>
  <si>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</si>
  <si>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</si>
  <si>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</si>
  <si>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</si>
  <si>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</si>
  <si>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</si>
  <si>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</si>
  <si>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</si>
  <si>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</si>
  <si>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</si>
  <si>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</si>
  <si>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</si>
  <si>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</si>
  <si>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</si>
  <si>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</si>
  <si>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</si>
  <si>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</si>
  <si>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</si>
  <si>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</si>
  <si>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</si>
  <si>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</si>
  <si>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</si>
  <si>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</si>
  <si>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</si>
  <si>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</si>
  <si>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</si>
  <si>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</si>
  <si>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</si>
  <si>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</si>
  <si>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</si>
  <si>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</si>
  <si>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</si>
  <si>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</si>
  <si>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</si>
  <si>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</si>
  <si>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</si>
  <si>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</si>
  <si>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</si>
  <si>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</si>
  <si>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</si>
  <si>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</si>
  <si>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</si>
  <si>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</si>
  <si>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</si>
  <si>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</si>
  <si>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</si>
  <si>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</si>
  <si>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</si>
  <si>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</si>
  <si>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</si>
  <si>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</si>
  <si>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</si>
  <si>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</si>
  <si>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</si>
  <si>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</si>
  <si>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</si>
  <si>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</si>
  <si>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</si>
  <si>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</si>
  <si>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</si>
  <si>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</si>
  <si>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</si>
  <si>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</si>
  <si>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</si>
  <si>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</si>
  <si>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</si>
  <si>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</si>
  <si>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</si>
  <si>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</si>
  <si>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</si>
  <si>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</si>
  <si>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</si>
  <si>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</si>
  <si>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</si>
  <si>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</si>
  <si>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</si>
  <si>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</si>
  <si>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</si>
  <si>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</si>
  <si>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</si>
  <si>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</si>
  <si>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</si>
  <si>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</si>
  <si>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</si>
  <si>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</si>
  <si>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</si>
  <si>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</si>
  <si>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</si>
  <si>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</si>
  <si>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</si>
  <si>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</si>
  <si>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</si>
  <si>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</si>
  <si>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</si>
  <si>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</si>
  <si>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</si>
  <si>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</si>
  <si>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</si>
  <si>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</si>
  <si>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</si>
  <si>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</si>
  <si>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</si>
  <si>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</si>
  <si>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</si>
  <si>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</si>
  <si>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</si>
  <si>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</si>
  <si>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</si>
  <si>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</si>
  <si>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</si>
  <si>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</si>
  <si>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</si>
  <si>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</si>
  <si>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</si>
  <si>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</si>
  <si>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</si>
  <si>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</si>
  <si>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</si>
  <si>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</si>
  <si>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</si>
  <si>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</si>
  <si>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</si>
  <si>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</si>
  <si>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</si>
  <si>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</si>
  <si>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</si>
  <si>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</si>
  <si>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</si>
  <si>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</si>
  <si>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</si>
  <si>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</si>
  <si>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</si>
  <si>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</si>
  <si>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</si>
  <si>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</si>
  <si>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</si>
  <si>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</si>
  <si>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</si>
  <si>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</si>
  <si>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</si>
  <si>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</si>
  <si>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</si>
  <si>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</si>
  <si>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</si>
  <si>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</si>
  <si>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</si>
  <si>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</si>
  <si>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</si>
  <si>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</si>
  <si>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</si>
  <si>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</si>
  <si>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</si>
  <si>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</si>
  <si>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</si>
  <si>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</si>
  <si>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</si>
  <si>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</si>
  <si>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</si>
  <si>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</si>
  <si>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</si>
  <si>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</si>
  <si>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</si>
  <si>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</si>
  <si>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</si>
  <si>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</si>
  <si>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</si>
  <si>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</si>
  <si>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</si>
  <si>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</si>
  <si>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</si>
  <si>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</si>
  <si>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</si>
  <si>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</si>
  <si>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</si>
  <si>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</si>
  <si>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</si>
  <si>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</si>
  <si>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</si>
  <si>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</si>
  <si>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</si>
  <si>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</si>
  <si>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</si>
  <si>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</si>
  <si>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</si>
  <si>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</si>
  <si>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</si>
  <si>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</si>
  <si>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</si>
  <si>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</si>
  <si>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</si>
  <si>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</si>
  <si>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</si>
  <si>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</si>
  <si>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</si>
  <si>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</si>
  <si>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</si>
  <si>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</si>
  <si>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</si>
  <si>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</si>
  <si>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</si>
  <si>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</si>
  <si>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</si>
  <si>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</si>
  <si>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</si>
  <si>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</si>
  <si>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</si>
  <si>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</si>
  <si>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</si>
  <si>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</si>
  <si>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</si>
  <si>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</si>
  <si>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</si>
  <si>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</si>
  <si>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</si>
  <si>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</si>
  <si>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</si>
  <si>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</si>
  <si>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</si>
  <si>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</si>
  <si>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</si>
  <si>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</si>
  <si>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</si>
  <si>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</si>
  <si>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</si>
  <si>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</si>
  <si>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</si>
  <si>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</si>
  <si>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</si>
  <si>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</si>
  <si>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</si>
  <si>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</si>
  <si>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</si>
  <si>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</si>
  <si>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</si>
  <si>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</si>
  <si>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</si>
  <si>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</si>
  <si>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</si>
  <si>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</si>
  <si>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</si>
  <si>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</si>
  <si>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</si>
  <si>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</si>
  <si>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</si>
  <si>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</si>
  <si>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</si>
  <si>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</si>
  <si>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</si>
  <si>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</si>
  <si>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</si>
  <si>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</si>
  <si>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</si>
  <si>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</si>
  <si>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</si>
  <si>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</si>
  <si>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</si>
  <si>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</si>
  <si>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</si>
  <si>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</si>
  <si>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</si>
  <si>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</si>
  <si>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</si>
  <si>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</si>
  <si>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</si>
  <si>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</si>
  <si>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</si>
  <si>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</si>
  <si>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</si>
  <si>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</si>
  <si>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</si>
  <si>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</si>
  <si>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</si>
  <si>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</si>
  <si>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</si>
  <si>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</si>
  <si>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</si>
  <si>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</si>
  <si>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</si>
  <si>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</si>
  <si>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</si>
  <si>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</si>
  <si>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</si>
  <si>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</si>
  <si>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</si>
  <si>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</si>
  <si>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</si>
  <si>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</si>
  <si>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</si>
  <si>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</si>
  <si>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</si>
  <si>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</si>
  <si>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</si>
  <si>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</si>
  <si>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</si>
  <si>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</si>
  <si>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</si>
  <si>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</si>
  <si>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</si>
  <si>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</si>
  <si>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</si>
  <si>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</si>
  <si>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</si>
  <si>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</si>
  <si>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</si>
  <si>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</si>
  <si>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</si>
  <si>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</si>
  <si>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</si>
  <si>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</si>
  <si>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</si>
  <si>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</si>
  <si>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</si>
  <si>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</si>
  <si>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</si>
  <si>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</si>
  <si>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</si>
  <si>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</si>
  <si>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</si>
  <si>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</si>
  <si>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</si>
  <si>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</si>
  <si>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</si>
  <si>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</si>
  <si>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</si>
  <si>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</si>
  <si>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</si>
  <si>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</si>
  <si>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</si>
  <si>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</si>
  <si>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</si>
  <si>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</si>
  <si>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</si>
  <si>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</si>
  <si>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</si>
  <si>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</si>
  <si>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</si>
  <si>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</si>
  <si>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</si>
  <si>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</si>
  <si>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</si>
  <si>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</si>
  <si>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</si>
  <si>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</si>
  <si>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</si>
  <si>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</si>
  <si>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</si>
  <si>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</si>
  <si>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</si>
  <si>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</si>
  <si>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</si>
  <si>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</si>
  <si>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</si>
  <si>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</si>
  <si>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</si>
  <si>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</si>
  <si>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</si>
  <si>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</si>
  <si>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</si>
  <si>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</si>
  <si>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</si>
  <si>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</si>
  <si>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</si>
  <si>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</si>
  <si>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</si>
  <si>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</si>
  <si>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</si>
  <si>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</si>
  <si>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</si>
  <si>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</si>
  <si>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</si>
  <si>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</si>
  <si>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</si>
  <si>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</si>
  <si>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</si>
  <si>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</si>
  <si>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</si>
  <si>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</si>
  <si>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</si>
  <si>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</si>
  <si>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</si>
  <si>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</si>
  <si>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</si>
  <si>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</si>
  <si>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</si>
  <si>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</si>
  <si>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</si>
  <si>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</si>
  <si>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</si>
  <si>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</si>
  <si>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</si>
  <si>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</si>
  <si>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</si>
  <si>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</si>
  <si>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</si>
  <si>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</si>
  <si>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</si>
  <si>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</si>
  <si>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</si>
  <si>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</si>
  <si>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</si>
  <si>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</si>
  <si>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</si>
  <si>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</si>
  <si>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</si>
  <si>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</si>
  <si>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</si>
  <si>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</si>
  <si>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</si>
  <si>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</si>
  <si>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</si>
  <si>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</si>
  <si>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</si>
  <si>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</si>
  <si>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</si>
  <si>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</si>
  <si>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</si>
  <si>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</si>
  <si>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</si>
  <si>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</si>
  <si>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</si>
  <si>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</si>
  <si>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</si>
  <si>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</si>
  <si>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</si>
  <si>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</si>
  <si>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</si>
  <si>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</si>
  <si>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</si>
  <si>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</si>
  <si>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</si>
  <si>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</si>
  <si>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</si>
  <si>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</si>
  <si>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</si>
  <si>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</si>
  <si>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</si>
  <si>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</si>
  <si>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</si>
  <si>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</si>
  <si>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</si>
  <si>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</si>
  <si>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</si>
  <si>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</si>
  <si>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</si>
  <si>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</si>
  <si>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</si>
  <si>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</si>
  <si>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</si>
  <si>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</si>
  <si>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</si>
  <si>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</si>
  <si>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</si>
  <si>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</si>
  <si>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</si>
  <si>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</si>
  <si>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</si>
  <si>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</si>
  <si>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</si>
  <si>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</si>
  <si>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</si>
  <si>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</si>
  <si>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</si>
  <si>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</si>
  <si>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</si>
  <si>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</si>
  <si>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</si>
  <si>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</si>
  <si>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</si>
  <si>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</si>
  <si>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</si>
  <si>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</si>
  <si>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</si>
  <si>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</si>
  <si>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</si>
  <si>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</si>
  <si>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</si>
  <si>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</si>
  <si>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</si>
  <si>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</si>
  <si>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</si>
  <si>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</si>
  <si>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</si>
  <si>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</si>
  <si>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</si>
  <si>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</si>
  <si>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</si>
  <si>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</si>
  <si>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</si>
  <si>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</si>
  <si>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</si>
  <si>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</si>
  <si>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</si>
  <si>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</si>
  <si>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</si>
  <si>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</si>
  <si>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</si>
  <si>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</si>
  <si>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</si>
  <si>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</si>
  <si>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</si>
  <si>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</si>
  <si>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</si>
  <si>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</si>
  <si>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</si>
  <si>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</si>
  <si>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</si>
  <si>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</si>
  <si>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</si>
  <si>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</si>
  <si>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</si>
  <si>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</si>
  <si>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</si>
  <si>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</si>
  <si>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</si>
  <si>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</si>
  <si>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</si>
  <si>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</si>
  <si>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</si>
  <si>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</si>
  <si>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</si>
  <si>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</si>
  <si>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</si>
  <si>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</si>
  <si>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</si>
  <si>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</si>
  <si>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</si>
  <si>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</si>
  <si>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</si>
  <si>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</si>
  <si>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</si>
  <si>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</si>
  <si>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</si>
  <si>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</si>
  <si>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</si>
  <si>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</si>
  <si>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</si>
  <si>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</si>
  <si>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</si>
  <si>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</si>
  <si>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</si>
  <si>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</si>
  <si>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</si>
  <si>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</si>
  <si>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</si>
  <si>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</si>
  <si>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</si>
  <si>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</si>
  <si>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</si>
  <si>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</si>
  <si>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</si>
  <si>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</si>
  <si>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</si>
  <si>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</si>
  <si>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</si>
  <si>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</si>
  <si>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</si>
  <si>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</si>
  <si>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</si>
  <si>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</si>
  <si>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</si>
  <si>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</si>
  <si>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</si>
  <si>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</si>
  <si>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</si>
  <si>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</si>
  <si>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</si>
  <si>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</si>
  <si>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</si>
  <si>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</si>
  <si>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</si>
  <si>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</si>
  <si>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</si>
  <si>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</si>
  <si>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</si>
  <si>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</si>
  <si>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</si>
  <si>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</si>
  <si>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</si>
  <si>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</si>
  <si>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</si>
  <si>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</si>
  <si>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</si>
  <si>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</si>
  <si>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</si>
  <si>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</si>
  <si>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</si>
  <si>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</si>
  <si>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</si>
  <si>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</si>
  <si>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</si>
  <si>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</si>
  <si>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</si>
  <si>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</si>
  <si>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</si>
  <si>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</si>
  <si>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</si>
  <si>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</si>
  <si>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</si>
  <si>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</si>
  <si>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</si>
  <si>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</si>
  <si>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</si>
  <si>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</si>
  <si>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</si>
  <si>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</si>
  <si>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</si>
  <si>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</si>
  <si>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</si>
  <si>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</si>
  <si>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</si>
  <si>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</si>
  <si>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</si>
  <si>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</si>
  <si>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</si>
  <si>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</si>
  <si>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</si>
  <si>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</si>
  <si>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</si>
  <si>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</si>
  <si>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</si>
  <si>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</si>
  <si>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</si>
  <si>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</si>
  <si>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</si>
  <si>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</si>
  <si>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</si>
  <si>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</si>
  <si>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</si>
  <si>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</si>
  <si>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</si>
  <si>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</si>
  <si>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</si>
  <si>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</si>
  <si>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</si>
  <si>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</si>
  <si>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</si>
  <si>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</si>
  <si>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</si>
  <si>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</si>
  <si>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</si>
  <si>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</si>
  <si>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</si>
  <si>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</si>
  <si>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</si>
  <si>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</si>
  <si>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</si>
  <si>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</si>
  <si>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</si>
  <si>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</si>
  <si>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</si>
  <si>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</si>
  <si>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</si>
  <si>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</si>
  <si>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</si>
  <si>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</si>
  <si>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</si>
  <si>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</si>
  <si>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</si>
  <si>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</si>
  <si>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</si>
  <si>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</si>
  <si>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</si>
  <si>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</si>
  <si>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</si>
  <si>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</si>
  <si>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</si>
  <si>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</si>
  <si>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</si>
  <si>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</si>
  <si>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</si>
  <si>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</si>
  <si>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</si>
  <si>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</si>
  <si>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</si>
  <si>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</si>
  <si>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</si>
  <si>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</si>
  <si>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</si>
  <si>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</si>
  <si>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</si>
  <si>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</si>
  <si>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</si>
  <si>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</si>
  <si>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</si>
  <si>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</si>
  <si>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</si>
  <si>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</si>
  <si>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</si>
  <si>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</si>
  <si>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</si>
  <si>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</si>
  <si>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</si>
  <si>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</si>
  <si>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</si>
  <si>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</si>
  <si>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</si>
  <si>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</si>
  <si>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</si>
  <si>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</si>
  <si>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</si>
  <si>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</si>
  <si>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</si>
  <si>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</si>
  <si>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</si>
  <si>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</si>
  <si>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</si>
  <si>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</si>
  <si>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</si>
  <si>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</si>
  <si>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</si>
  <si>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</si>
  <si>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</si>
  <si>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</si>
  <si>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</si>
  <si>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</si>
  <si>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</si>
  <si>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</si>
  <si>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</si>
  <si>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</si>
  <si>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</si>
  <si>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</si>
  <si>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</si>
  <si>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</si>
  <si>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</si>
  <si>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</si>
  <si>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</si>
  <si>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</si>
  <si>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</si>
  <si>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</si>
  <si>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</si>
  <si>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</si>
  <si>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</si>
  <si>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</si>
  <si>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</si>
  <si>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</si>
  <si>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</si>
  <si>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</si>
  <si>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</si>
  <si>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</si>
  <si>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</si>
  <si>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</si>
  <si>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</si>
  <si>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</si>
  <si>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</si>
  <si>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</si>
  <si>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</si>
  <si>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</si>
  <si>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</si>
  <si>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</si>
  <si>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</si>
  <si>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</si>
  <si>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</si>
  <si>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</si>
  <si>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</si>
  <si>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</si>
  <si>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</si>
  <si>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</si>
  <si>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</si>
  <si>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</si>
  <si>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</si>
  <si>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</si>
  <si>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</si>
  <si>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</si>
  <si>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</si>
  <si>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</si>
  <si>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</si>
  <si>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</si>
  <si>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</si>
  <si>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</si>
  <si>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</si>
  <si>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</si>
  <si>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</si>
  <si>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</si>
  <si>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</si>
  <si>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</si>
  <si>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</si>
  <si>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</si>
  <si>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</si>
  <si>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</si>
  <si>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</si>
  <si>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</si>
  <si>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</si>
  <si>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</si>
  <si>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</si>
  <si>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</si>
  <si>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</si>
  <si>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</si>
  <si>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</si>
  <si>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</si>
  <si>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</si>
  <si>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</si>
  <si>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</si>
  <si>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</si>
  <si>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</si>
  <si>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</si>
  <si>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</si>
  <si>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</si>
  <si>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</si>
  <si>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</si>
  <si>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</si>
  <si>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</si>
  <si>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</si>
  <si>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</si>
  <si>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</si>
  <si>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</si>
  <si>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</si>
  <si>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</si>
  <si>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</si>
  <si>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</si>
  <si>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</si>
  <si>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</si>
  <si>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</si>
  <si>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</si>
  <si>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</si>
  <si>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</si>
  <si>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</si>
  <si>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</si>
  <si>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</si>
  <si>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</si>
  <si>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</si>
  <si>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</si>
  <si>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</si>
  <si>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</si>
  <si>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</si>
  <si>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</si>
  <si>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</si>
  <si>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</si>
  <si>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</si>
  <si>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</si>
  <si>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</si>
  <si>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</si>
  <si>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</si>
  <si>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</si>
  <si>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</si>
  <si>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</si>
  <si>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</si>
  <si>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</si>
  <si>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</si>
  <si>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</si>
  <si>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</si>
  <si>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</si>
  <si>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</si>
  <si>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</si>
  <si>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</si>
  <si>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</si>
  <si>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</si>
  <si>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</si>
  <si>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</si>
  <si>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</si>
  <si>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</si>
  <si>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</si>
  <si>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</si>
  <si>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</si>
  <si>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</si>
  <si>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</si>
  <si>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</si>
  <si>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</si>
  <si>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</si>
  <si>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</si>
  <si>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</si>
  <si>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</si>
  <si>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</si>
  <si>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</si>
  <si>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</si>
  <si>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</si>
  <si>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</si>
  <si>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</si>
  <si>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</si>
  <si>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</si>
  <si>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</si>
  <si>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</si>
  <si>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</si>
  <si>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</si>
  <si>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</si>
  <si>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</si>
  <si>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</si>
  <si>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</si>
  <si>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</si>
  <si>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</si>
  <si>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</si>
  <si>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</si>
  <si>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</si>
  <si>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</si>
  <si>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</si>
  <si>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</si>
  <si>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</si>
  <si>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</si>
  <si>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</si>
  <si>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</si>
  <si>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</si>
  <si>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</si>
  <si>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</si>
  <si>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</si>
  <si>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</si>
  <si>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</si>
  <si>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</si>
  <si>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</si>
  <si>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</si>
  <si>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</si>
  <si>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</si>
  <si>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</si>
  <si>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</si>
  <si>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</si>
  <si>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</si>
  <si>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</si>
  <si>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</si>
  <si>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</si>
  <si>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</si>
  <si>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</si>
  <si>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</si>
  <si>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</si>
  <si>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</si>
  <si>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</si>
  <si>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</si>
  <si>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</si>
  <si>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</si>
  <si>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</si>
  <si>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</si>
  <si>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</si>
  <si>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</si>
  <si>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</si>
  <si>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</si>
  <si>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</si>
  <si>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</si>
  <si>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</si>
  <si>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</si>
  <si>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</si>
  <si>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</si>
  <si>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</si>
  <si>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</si>
  <si>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</si>
  <si>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</si>
  <si>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</si>
  <si>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</si>
  <si>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</si>
  <si>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</si>
  <si>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</si>
  <si>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</si>
  <si>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</si>
  <si>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</si>
  <si>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</si>
  <si>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</si>
  <si>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</si>
  <si>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</si>
  <si>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</si>
  <si>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</si>
  <si>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</si>
  <si>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</si>
  <si>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</si>
  <si>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</si>
  <si>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</si>
  <si>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</si>
  <si>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</si>
  <si>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</si>
  <si>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</si>
  <si>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</si>
  <si>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</si>
  <si>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</si>
  <si>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</si>
  <si>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</si>
  <si>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</si>
  <si>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</si>
  <si>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</si>
  <si>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</si>
  <si>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</si>
  <si>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</si>
  <si>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</si>
  <si>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</si>
  <si>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</si>
  <si>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</si>
  <si>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</si>
  <si>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</si>
  <si>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</si>
  <si>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</si>
  <si>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</si>
  <si>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</si>
  <si>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</si>
  <si>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</si>
  <si>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</si>
  <si>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</si>
  <si>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</si>
  <si>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</si>
  <si>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</si>
  <si>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</si>
  <si>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</si>
  <si>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</si>
  <si>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</si>
  <si>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</si>
  <si>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</si>
  <si>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</si>
  <si>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</si>
  <si>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</si>
  <si>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</si>
  <si>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</si>
  <si>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</si>
  <si>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</si>
  <si>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</si>
  <si>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</si>
  <si>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</si>
  <si>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</si>
  <si>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</si>
  <si>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</si>
  <si>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</si>
  <si>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</si>
  <si>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</si>
  <si>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</si>
  <si>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</si>
  <si>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</si>
  <si>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</si>
  <si>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</si>
  <si>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</si>
  <si>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</si>
  <si>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</si>
  <si>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</si>
  <si>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</si>
  <si>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</si>
  <si>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</si>
  <si>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</si>
  <si>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</si>
  <si>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</si>
  <si>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</si>
  <si>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</si>
  <si>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</si>
  <si>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</si>
  <si>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</si>
  <si>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</si>
  <si>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</si>
  <si>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</si>
  <si>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</si>
  <si>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</si>
  <si>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</si>
  <si>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</si>
  <si>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</si>
  <si>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</si>
  <si>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</si>
  <si>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</si>
  <si>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</si>
  <si>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</si>
  <si>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</si>
  <si>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</si>
  <si>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</si>
  <si>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</si>
  <si>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</si>
  <si>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</si>
  <si>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</si>
  <si>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</si>
  <si>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</si>
  <si>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</si>
  <si>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</si>
  <si>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</si>
  <si>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</si>
  <si>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</si>
  <si>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</si>
  <si>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</si>
  <si>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</si>
  <si>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</si>
  <si>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</si>
  <si>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</si>
  <si>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</si>
  <si>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</si>
  <si>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</si>
  <si>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</si>
  <si>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</si>
  <si>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</si>
  <si>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</si>
  <si>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</si>
  <si>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</si>
  <si>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</si>
  <si>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</si>
  <si>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</si>
  <si>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</si>
  <si>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</si>
  <si>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</si>
  <si>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</si>
  <si>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</si>
  <si>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</si>
  <si>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</si>
  <si>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</si>
  <si>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</si>
  <si>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</si>
  <si>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</si>
  <si>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</si>
  <si>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</si>
  <si>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</si>
  <si>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</si>
  <si>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</si>
  <si>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</si>
  <si>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</si>
  <si>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</si>
  <si>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</si>
  <si>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</si>
  <si>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</si>
  <si>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</si>
  <si>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</si>
  <si>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</si>
  <si>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</si>
  <si>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</si>
  <si>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</si>
  <si>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</si>
  <si>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</si>
  <si>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</si>
  <si>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</si>
  <si>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</si>
  <si>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</si>
  <si>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</si>
  <si>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</si>
  <si>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</si>
  <si>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</si>
  <si>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</si>
  <si>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</si>
  <si>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</si>
  <si>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</si>
  <si>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</si>
  <si>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</si>
  <si>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</si>
  <si>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</si>
  <si>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</si>
  <si>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</si>
  <si>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</si>
  <si>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</si>
  <si>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</si>
  <si>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</si>
  <si>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</si>
  <si>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</si>
  <si>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</si>
  <si>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</si>
  <si>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</si>
  <si>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</si>
  <si>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</si>
  <si>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</si>
  <si>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</si>
  <si>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</si>
  <si>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</si>
  <si>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</si>
  <si>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</si>
  <si>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</si>
  <si>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</si>
  <si>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</si>
  <si>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</si>
  <si>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</si>
  <si>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</si>
  <si>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</si>
  <si>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</si>
  <si>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</si>
  <si>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</si>
  <si>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</si>
  <si>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</si>
  <si>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</si>
  <si>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</si>
  <si>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</si>
  <si>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</si>
  <si>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</si>
  <si>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</si>
  <si>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</si>
  <si>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</si>
  <si>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</si>
  <si>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</si>
  <si>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</si>
  <si>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</si>
  <si>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</si>
  <si>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</si>
  <si>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</si>
  <si>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</si>
  <si>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</si>
  <si>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</si>
  <si>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</si>
  <si>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</si>
  <si>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</si>
  <si>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</si>
  <si>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</si>
  <si>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</si>
  <si>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</si>
  <si>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</si>
  <si>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</si>
  <si>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</si>
  <si>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</si>
  <si>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</si>
  <si>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</si>
  <si>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</si>
  <si>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</si>
  <si>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</si>
  <si>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</si>
  <si>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</si>
  <si>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</si>
  <si>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</si>
  <si>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</si>
  <si>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</si>
  <si>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</si>
  <si>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</si>
  <si>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</si>
  <si>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</si>
  <si>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</si>
  <si>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</si>
  <si>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</si>
  <si>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</si>
  <si>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</si>
  <si>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</si>
  <si>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</si>
  <si>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</si>
  <si>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</si>
  <si>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</si>
  <si>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</si>
  <si>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</si>
  <si>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</si>
  <si>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</si>
  <si>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</si>
  <si>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</si>
  <si>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</si>
  <si>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</si>
  <si>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</si>
  <si>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</si>
  <si>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</si>
  <si>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</si>
  <si>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</si>
  <si>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</si>
  <si>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</si>
  <si>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</si>
  <si>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</si>
  <si>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</si>
  <si>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</si>
  <si>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</si>
  <si>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</si>
  <si>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</si>
  <si>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</si>
  <si>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</si>
  <si>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</si>
  <si>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</si>
  <si>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</si>
  <si>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</si>
  <si>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</si>
  <si>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</si>
  <si>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</si>
  <si>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</si>
  <si>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</si>
  <si>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</si>
  <si>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</si>
  <si>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</si>
  <si>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</si>
  <si>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</si>
  <si>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</si>
  <si>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</si>
  <si>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</si>
  <si>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</si>
  <si>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</si>
  <si>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</si>
  <si>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</si>
  <si>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</si>
  <si>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</si>
  <si>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</si>
  <si>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</si>
  <si>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</si>
  <si>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</si>
  <si>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</si>
  <si>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</si>
  <si>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</si>
  <si>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</si>
  <si>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</si>
  <si>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</si>
  <si>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</si>
  <si>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</si>
  <si>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</si>
  <si>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</si>
  <si>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</si>
  <si>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</si>
  <si>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</si>
  <si>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</si>
  <si>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</si>
  <si>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</si>
  <si>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</si>
  <si>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</si>
  <si>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</si>
  <si>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</si>
  <si>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</si>
  <si>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</si>
  <si>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</si>
  <si>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</si>
  <si>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</si>
  <si>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</si>
  <si>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</si>
  <si>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</si>
  <si>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</si>
  <si>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</si>
  <si>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</si>
  <si>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</si>
  <si>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</si>
  <si>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</si>
  <si>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</si>
  <si>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</si>
  <si>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</si>
  <si>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</si>
  <si>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</si>
  <si>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</si>
  <si>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</si>
  <si>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</si>
  <si>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</si>
  <si>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</si>
  <si>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</si>
  <si>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</si>
  <si>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</si>
  <si>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</si>
  <si>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</si>
  <si>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</si>
  <si>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</si>
  <si>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</si>
  <si>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</si>
  <si>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</si>
  <si>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</si>
  <si>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</si>
  <si>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</si>
  <si>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</si>
  <si>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</si>
  <si>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</si>
  <si>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</si>
  <si>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</si>
  <si>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</si>
  <si>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</si>
  <si>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</si>
  <si>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</si>
  <si>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</si>
  <si>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</si>
  <si>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</si>
  <si>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</si>
  <si>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</si>
  <si>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</si>
  <si>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</si>
  <si>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</si>
  <si>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</si>
  <si>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</si>
  <si>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</si>
  <si>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</si>
  <si>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</si>
  <si>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</si>
  <si>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</si>
  <si>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</si>
  <si>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</si>
  <si>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</si>
  <si>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</si>
  <si>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</si>
  <si>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</si>
  <si>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</si>
  <si>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</si>
  <si>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</si>
  <si>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</si>
  <si>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</si>
  <si>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</si>
  <si>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</si>
  <si>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</si>
  <si>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</si>
  <si>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</si>
  <si>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</si>
  <si>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</si>
  <si>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</si>
  <si>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</si>
  <si>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</si>
  <si>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</si>
  <si>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</si>
  <si>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</si>
  <si>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</si>
  <si>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</si>
  <si>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</si>
  <si>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</si>
  <si>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</si>
  <si>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</si>
  <si>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</si>
  <si>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</si>
  <si>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</si>
  <si>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</si>
  <si>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</si>
  <si>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</si>
  <si>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</si>
  <si>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</si>
  <si>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</si>
  <si>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</si>
  <si>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</si>
  <si>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</si>
  <si>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</si>
  <si>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</si>
  <si>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</si>
  <si>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</si>
  <si>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</si>
  <si>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</si>
  <si>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</si>
  <si>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</si>
  <si>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</si>
  <si>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</si>
  <si>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</si>
  <si>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</si>
  <si>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</si>
  <si>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</si>
  <si>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</si>
  <si>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</si>
  <si>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</si>
  <si>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</si>
  <si>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</si>
  <si>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</si>
  <si>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</si>
  <si>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</si>
  <si>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</si>
  <si>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</si>
  <si>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</si>
  <si>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</si>
  <si>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</si>
  <si>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</si>
  <si>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</si>
  <si>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</si>
  <si>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</si>
  <si>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</si>
  <si>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</si>
  <si>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</si>
  <si>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</si>
  <si>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</si>
  <si>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</si>
  <si>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</si>
  <si>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</si>
  <si>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</si>
  <si>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</si>
  <si>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</si>
  <si>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</si>
  <si>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</si>
  <si>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</si>
  <si>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</si>
  <si>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</si>
  <si>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</si>
  <si>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</si>
  <si>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</si>
  <si>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</si>
  <si>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</si>
  <si>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</si>
  <si>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</si>
  <si>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</si>
  <si>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</si>
  <si>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</si>
  <si>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</si>
  <si>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</si>
  <si>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</si>
  <si>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</si>
  <si>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</si>
  <si>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</si>
  <si>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</si>
  <si>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</si>
  <si>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</si>
  <si>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</si>
  <si>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</si>
  <si>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</si>
  <si>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</si>
  <si>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</si>
  <si>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</si>
  <si>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</si>
  <si>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</si>
  <si>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</si>
  <si>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</si>
  <si>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</si>
  <si>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</si>
  <si>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</si>
  <si>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</si>
  <si>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</si>
  <si>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</si>
  <si>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</si>
  <si>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</si>
  <si>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</si>
  <si>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</si>
  <si>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</si>
  <si>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</si>
  <si>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</si>
  <si>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</si>
  <si>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</si>
  <si>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</si>
  <si>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</si>
  <si>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</si>
  <si>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</si>
  <si>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</si>
  <si>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</si>
  <si>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</si>
  <si>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</si>
  <si>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</si>
  <si>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</si>
  <si>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</si>
  <si>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</si>
  <si>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</si>
  <si>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</si>
  <si>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</si>
  <si>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</si>
  <si>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</si>
  <si>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</si>
  <si>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</si>
  <si>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</si>
  <si>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</si>
  <si>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</si>
  <si>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</si>
  <si>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</si>
  <si>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</si>
  <si>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</si>
  <si>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</si>
  <si>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</si>
  <si>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</si>
  <si>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</si>
  <si>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</si>
  <si>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</si>
  <si>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</si>
  <si>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</si>
  <si>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</si>
  <si>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</si>
  <si>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</si>
  <si>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</si>
  <si>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</si>
  <si>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</si>
  <si>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</si>
  <si>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</si>
  <si>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</si>
  <si>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</si>
  <si>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</si>
  <si>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</si>
  <si>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</si>
  <si>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</si>
  <si>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</si>
  <si>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</si>
  <si>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</si>
  <si>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</si>
  <si>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</si>
  <si>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</si>
  <si>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</si>
  <si>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</si>
  <si>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</si>
  <si>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</si>
  <si>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</si>
  <si>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</si>
  <si>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</si>
  <si>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</si>
  <si>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</si>
  <si>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</si>
  <si>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</si>
  <si>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</si>
  <si>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</si>
  <si>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</si>
  <si>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</si>
  <si>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</si>
  <si>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</si>
  <si>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</si>
  <si>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</si>
  <si>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</si>
  <si>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</si>
  <si>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</si>
  <si>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</si>
  <si>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</si>
  <si>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</si>
  <si>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</si>
  <si>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</si>
  <si>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</si>
  <si>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</si>
  <si>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</si>
  <si>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</si>
  <si>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</si>
  <si>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</si>
  <si>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</si>
  <si>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</si>
  <si>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</si>
  <si>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</si>
  <si>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</si>
  <si>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</si>
  <si>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</si>
  <si>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</si>
  <si>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</si>
  <si>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</si>
  <si>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</si>
  <si>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</si>
  <si>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</si>
  <si>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</si>
  <si>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</si>
  <si>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</si>
  <si>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</si>
  <si>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</si>
  <si>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</si>
  <si>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</si>
  <si>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</si>
  <si>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</si>
  <si>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</si>
  <si>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</si>
  <si>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</si>
  <si>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</si>
  <si>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</si>
  <si>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</si>
  <si>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</si>
  <si>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</si>
  <si>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</si>
  <si>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</si>
  <si>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</si>
  <si>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</si>
  <si>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</si>
  <si>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</si>
  <si>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</si>
  <si>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</si>
  <si>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</si>
  <si>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</si>
  <si>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</si>
  <si>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</si>
  <si>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</si>
  <si>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</si>
  <si>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</si>
  <si>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</si>
  <si>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</si>
  <si>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</si>
  <si>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</si>
  <si>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</si>
  <si>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</si>
  <si>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</si>
  <si>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</si>
  <si>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</si>
  <si>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</si>
  <si>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</si>
  <si>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</si>
  <si>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</si>
  <si>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</si>
  <si>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</si>
  <si>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</si>
  <si>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</si>
  <si>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</si>
  <si>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</si>
  <si>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</si>
  <si>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</si>
  <si>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</si>
  <si>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</si>
  <si>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</si>
  <si>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</si>
  <si>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</si>
  <si>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</si>
  <si>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</si>
  <si>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</si>
  <si>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</si>
  <si>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</si>
  <si>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</si>
  <si>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</si>
  <si>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</si>
  <si>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</si>
  <si>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</si>
  <si>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</si>
  <si>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</si>
  <si>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</si>
  <si>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</si>
  <si>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</si>
  <si>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</si>
  <si>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</si>
  <si>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</si>
  <si>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</si>
  <si>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</si>
  <si>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</si>
  <si>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</si>
  <si>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</si>
  <si>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</si>
  <si>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</si>
  <si>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</si>
  <si>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</si>
  <si>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</si>
  <si>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</si>
  <si>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</si>
  <si>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</si>
  <si>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</si>
  <si>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</si>
  <si>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</si>
  <si>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</si>
  <si>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</si>
  <si>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</si>
  <si>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</si>
  <si>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</si>
  <si>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</si>
  <si>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</si>
  <si>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</si>
  <si>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</si>
  <si>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</si>
  <si>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</si>
  <si>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</si>
  <si>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</si>
  <si>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</si>
  <si>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</si>
  <si>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</si>
  <si>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</si>
  <si>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</si>
  <si>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</si>
  <si>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</si>
  <si>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</si>
  <si>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</si>
  <si>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</si>
  <si>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</si>
  <si>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</si>
  <si>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</si>
  <si>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</si>
  <si>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</si>
  <si>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</si>
  <si>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</si>
  <si>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</si>
  <si>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</si>
  <si>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</si>
  <si>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</si>
  <si>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</si>
  <si>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</si>
  <si>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</si>
  <si>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</si>
  <si>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</si>
  <si>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</si>
  <si>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</si>
  <si>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</si>
  <si>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</si>
  <si>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</si>
  <si>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</si>
  <si>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</si>
  <si>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</si>
  <si>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</si>
  <si>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</si>
  <si>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</si>
  <si>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</si>
  <si>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</si>
  <si>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</si>
  <si>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</si>
  <si>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</si>
  <si>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</si>
  <si>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</si>
  <si>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</si>
  <si>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</si>
  <si>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</si>
  <si>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</si>
  <si>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</si>
  <si>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</si>
  <si>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</si>
  <si>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</si>
  <si>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</si>
  <si>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</si>
  <si>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</si>
  <si>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</si>
  <si>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</si>
  <si>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</si>
  <si>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</si>
  <si>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</si>
  <si>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</si>
  <si>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</si>
  <si>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</si>
  <si>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</si>
  <si>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</si>
  <si>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</si>
  <si>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</si>
  <si>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</si>
  <si>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</si>
  <si>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</si>
  <si>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</si>
  <si>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</si>
  <si>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</si>
  <si>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</si>
  <si>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</si>
  <si>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</si>
  <si>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</si>
  <si>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</si>
  <si>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</si>
  <si>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</si>
  <si>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</si>
  <si>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</si>
  <si>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</si>
  <si>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</si>
  <si>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</si>
  <si>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</si>
  <si>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</si>
  <si>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</si>
  <si>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</si>
  <si>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</si>
  <si>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</si>
  <si>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</si>
  <si>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</si>
  <si>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</si>
  <si>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</si>
  <si>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</si>
  <si>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</si>
  <si>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</si>
  <si>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</si>
  <si>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</si>
  <si>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</si>
  <si>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</si>
  <si>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</si>
  <si>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</si>
  <si>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</si>
  <si>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</si>
  <si>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</si>
  <si>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</si>
  <si>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</si>
  <si>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</si>
  <si>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</si>
  <si>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</si>
  <si>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</si>
  <si>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</si>
  <si>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</si>
  <si>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</si>
  <si>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</si>
  <si>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</si>
  <si>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</si>
  <si>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</si>
  <si>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</si>
  <si>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</si>
  <si>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</si>
  <si>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</si>
  <si>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</si>
  <si>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</si>
  <si>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</si>
  <si>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</si>
  <si>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</si>
  <si>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</si>
  <si>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</si>
  <si>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</si>
  <si>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</si>
  <si>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</si>
  <si>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</si>
  <si>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</si>
  <si>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</si>
  <si>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</si>
  <si>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</si>
  <si>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</si>
  <si>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</si>
  <si>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</si>
  <si>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</si>
  <si>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</si>
  <si>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</si>
  <si>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</si>
  <si>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</si>
  <si>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</si>
  <si>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</si>
  <si>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</si>
  <si>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</si>
  <si>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</si>
  <si>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</si>
  <si>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</si>
  <si>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</si>
  <si>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</si>
  <si>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</si>
  <si>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</si>
  <si>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</si>
  <si>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</si>
  <si>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</si>
  <si>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</si>
  <si>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</si>
  <si>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</si>
  <si>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</si>
  <si>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</si>
  <si>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</si>
  <si>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</si>
  <si>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</si>
  <si>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</si>
  <si>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</si>
  <si>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</si>
  <si>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</si>
  <si>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</si>
  <si>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</si>
  <si>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</si>
  <si>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</si>
  <si>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</si>
  <si>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</si>
  <si>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</si>
  <si>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</si>
  <si>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</si>
  <si>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</si>
  <si>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</si>
  <si>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</si>
  <si>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</si>
  <si>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</si>
  <si>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</si>
  <si>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</si>
  <si>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</si>
  <si>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</si>
  <si>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</si>
  <si>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</si>
  <si>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</si>
  <si>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</si>
  <si>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</si>
  <si>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</si>
  <si>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</si>
  <si>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</si>
  <si>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</si>
  <si>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</si>
  <si>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</si>
  <si>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</si>
  <si>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</si>
  <si>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</si>
  <si>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</si>
  <si>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</si>
  <si>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</si>
  <si>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</si>
  <si>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</si>
  <si>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</si>
  <si>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</si>
  <si>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</si>
  <si>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</si>
  <si>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</si>
  <si>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</si>
  <si>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</si>
  <si>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</si>
  <si>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</si>
  <si>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</si>
  <si>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</si>
  <si>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</si>
  <si>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</si>
  <si>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</si>
  <si>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</si>
  <si>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</si>
  <si>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</si>
  <si>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</si>
  <si>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</si>
  <si>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</si>
  <si>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</si>
  <si>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</si>
  <si>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</si>
  <si>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</si>
  <si>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</si>
  <si>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</si>
  <si>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</si>
  <si>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</si>
  <si>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</si>
  <si>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</si>
  <si>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</si>
  <si>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</si>
  <si>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</si>
  <si>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</si>
  <si>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</si>
  <si>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</si>
  <si>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</si>
  <si>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</si>
  <si>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</si>
  <si>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</si>
  <si>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</si>
  <si>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</si>
  <si>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</si>
  <si>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</si>
  <si>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</si>
  <si>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</si>
  <si>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</si>
  <si>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</si>
  <si>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</si>
  <si>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</si>
  <si>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</si>
  <si>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</si>
  <si>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</si>
  <si>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</si>
  <si>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</si>
  <si>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</si>
  <si>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</si>
  <si>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</si>
  <si>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</si>
  <si>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</si>
  <si>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</si>
  <si>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</si>
  <si>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</si>
  <si>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</si>
  <si>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</si>
  <si>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</si>
  <si>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</si>
  <si>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</si>
  <si>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</si>
  <si>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</si>
  <si>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</si>
  <si>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</si>
  <si>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</si>
  <si>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</si>
  <si>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</si>
  <si>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</si>
  <si>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</si>
  <si>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</si>
  <si>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</si>
  <si>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</si>
  <si>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</si>
  <si>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</si>
  <si>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</si>
  <si>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</si>
  <si>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</si>
  <si>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</si>
  <si>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</si>
  <si>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</si>
  <si>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</si>
  <si>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</si>
  <si>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</si>
  <si>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</si>
  <si>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</si>
  <si>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</si>
  <si>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</si>
  <si>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</si>
  <si>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</si>
  <si>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</si>
  <si>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</si>
  <si>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</si>
  <si>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</si>
  <si>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</si>
  <si>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</si>
  <si>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</si>
  <si>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</si>
  <si>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</si>
  <si>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</si>
  <si>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</si>
  <si>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</si>
  <si>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</si>
  <si>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</si>
  <si>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</si>
  <si>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</si>
  <si>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</si>
  <si>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</si>
  <si>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</si>
  <si>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</si>
  <si>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</si>
  <si>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</si>
  <si>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</si>
  <si>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</si>
  <si>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</si>
  <si>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</si>
  <si>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</si>
  <si>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</si>
  <si>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</si>
  <si>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</si>
  <si>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</si>
  <si>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</si>
  <si>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</si>
  <si>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</si>
  <si>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</si>
  <si>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</si>
  <si>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</si>
  <si>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</si>
  <si>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</si>
  <si>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</si>
  <si>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</si>
  <si>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</si>
  <si>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</si>
  <si>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</si>
  <si>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</si>
  <si>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</si>
  <si>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</si>
  <si>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</si>
  <si>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</si>
  <si>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</si>
  <si>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</si>
  <si>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</si>
  <si>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</si>
  <si>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</si>
  <si>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</si>
  <si>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</si>
  <si>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</si>
  <si>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</si>
  <si>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</si>
  <si>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</si>
  <si>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</si>
  <si>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</si>
  <si>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</si>
  <si>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</si>
  <si>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</si>
  <si>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</si>
  <si>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</si>
  <si>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</si>
  <si>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</si>
  <si>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</si>
  <si>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</si>
  <si>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</si>
  <si>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</si>
  <si>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</si>
  <si>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</si>
  <si>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</si>
  <si>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</si>
  <si>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</si>
  <si>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</si>
  <si>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</si>
  <si>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</si>
  <si>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</si>
  <si>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</si>
  <si>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</si>
  <si>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</si>
  <si>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</si>
  <si>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</si>
  <si>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</si>
  <si>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</si>
  <si>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</si>
  <si>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</si>
  <si>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</si>
  <si>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</si>
  <si>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</si>
  <si>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</si>
  <si>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</si>
  <si>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</si>
  <si>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</si>
  <si>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</si>
  <si>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</si>
  <si>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</si>
  <si>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</si>
  <si>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</si>
  <si>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</si>
  <si>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</si>
  <si>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</si>
  <si>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</si>
  <si>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</si>
  <si>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</si>
  <si>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</si>
  <si>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</si>
  <si>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</si>
  <si>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</si>
  <si>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</si>
  <si>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</si>
  <si>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</si>
  <si>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</si>
  <si>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</si>
  <si>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</si>
  <si>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</si>
  <si>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</si>
  <si>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</si>
  <si>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</si>
  <si>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</si>
  <si>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</si>
  <si>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</si>
  <si>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</si>
  <si>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</si>
  <si>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</si>
  <si>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</si>
  <si>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</si>
  <si>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</si>
  <si>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</si>
  <si>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</si>
  <si>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</si>
  <si>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</si>
  <si>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</si>
  <si>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</si>
  <si>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</si>
  <si>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</si>
  <si>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</si>
  <si>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</si>
  <si>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</si>
  <si>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</si>
  <si>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</si>
  <si>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</si>
  <si>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</si>
  <si>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</si>
  <si>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</si>
  <si>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</si>
  <si>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</si>
  <si>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</si>
  <si>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</si>
  <si>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</si>
  <si>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</si>
  <si>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</si>
  <si>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</si>
  <si>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</si>
  <si>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</si>
  <si>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</si>
  <si>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</si>
  <si>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</si>
  <si>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</si>
  <si>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</si>
  <si>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</si>
  <si>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</si>
  <si>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</si>
  <si>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</si>
  <si>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</si>
  <si>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</si>
  <si>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</si>
  <si>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</si>
  <si>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</si>
  <si>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</si>
  <si>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</si>
  <si>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</si>
  <si>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</si>
  <si>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</si>
  <si>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</si>
  <si>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</si>
  <si>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</si>
  <si>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</si>
  <si>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</si>
  <si>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</si>
  <si>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</si>
  <si>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</si>
  <si>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</si>
  <si>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</si>
  <si>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</si>
  <si>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</si>
  <si>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</si>
  <si>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</si>
  <si>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</si>
  <si>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</si>
  <si>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</si>
  <si>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</si>
  <si>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</si>
  <si>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</si>
  <si>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</si>
  <si>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</si>
  <si>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</si>
  <si>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</si>
  <si>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</si>
  <si>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</si>
  <si>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</si>
  <si>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</si>
  <si>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</si>
  <si>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</si>
  <si>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</si>
  <si>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</si>
  <si>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</si>
  <si>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</si>
  <si>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</si>
  <si>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</si>
  <si>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</si>
  <si>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</si>
  <si>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</si>
  <si>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</si>
  <si>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</si>
  <si>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</si>
  <si>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</si>
  <si>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</si>
  <si>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</si>
  <si>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</si>
  <si>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</si>
  <si>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</si>
  <si>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</si>
  <si>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</si>
  <si>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</si>
  <si>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</si>
  <si>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</si>
  <si>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</si>
  <si>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</si>
  <si>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</si>
  <si>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</si>
  <si>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</si>
  <si>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</si>
  <si>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</si>
  <si>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</si>
  <si>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</si>
  <si>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</si>
  <si>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</si>
  <si>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</si>
  <si>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</si>
  <si>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</si>
  <si>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</si>
  <si>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</si>
  <si>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</si>
  <si>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</si>
  <si>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</si>
  <si>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</si>
  <si>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</si>
  <si>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</si>
  <si>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</si>
  <si>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</si>
  <si>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</si>
  <si>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</si>
  <si>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</si>
  <si>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</si>
  <si>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</si>
  <si>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</si>
  <si>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</si>
  <si>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</si>
  <si>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</si>
  <si>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</si>
  <si>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</si>
  <si>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</si>
  <si>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</si>
  <si>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</si>
  <si>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</si>
  <si>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</si>
  <si>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</si>
  <si>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</si>
  <si>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</si>
  <si>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</si>
  <si>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</si>
  <si>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</si>
  <si>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</si>
  <si>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</si>
  <si>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</si>
  <si>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</si>
  <si>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</si>
  <si>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</si>
  <si>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</si>
  <si>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</si>
  <si>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</si>
  <si>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</si>
  <si>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</si>
  <si>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</si>
  <si>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</si>
  <si>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</si>
  <si>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</si>
  <si>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</si>
  <si>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</si>
  <si>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</si>
  <si>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</si>
  <si>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</si>
  <si>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</si>
  <si>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</si>
  <si>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</si>
  <si>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</si>
  <si>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</si>
  <si>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</si>
  <si>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</si>
  <si>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</si>
  <si>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</si>
  <si>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</si>
  <si>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</si>
  <si>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</si>
  <si>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</si>
  <si>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</si>
  <si>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</si>
  <si>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</si>
  <si>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</si>
  <si>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</si>
  <si>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</si>
  <si>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</si>
  <si>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</si>
  <si>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</si>
  <si>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</si>
  <si>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</si>
  <si>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</si>
  <si>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</si>
  <si>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</si>
  <si>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</si>
  <si>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</si>
  <si>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</si>
  <si>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</si>
  <si>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</si>
  <si>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</si>
  <si>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</si>
  <si>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</si>
  <si>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</si>
  <si>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</si>
  <si>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</si>
  <si>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</si>
  <si>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</si>
  <si>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</si>
  <si>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</si>
  <si>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</si>
  <si>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</si>
  <si>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</si>
  <si>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</si>
  <si>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</si>
  <si>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</si>
  <si>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</si>
  <si>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</si>
  <si>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</si>
  <si>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</si>
  <si>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</si>
  <si>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</si>
  <si>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</si>
  <si>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</si>
  <si>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</si>
  <si>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</si>
  <si>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</si>
  <si>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</si>
  <si>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</si>
  <si>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</si>
  <si>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</si>
  <si>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</si>
  <si>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</si>
  <si>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</si>
  <si>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</si>
  <si>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</si>
  <si>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</si>
  <si>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</si>
  <si>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</si>
  <si>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</si>
  <si>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</si>
  <si>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</si>
  <si>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</si>
  <si>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</si>
  <si>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</si>
  <si>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</si>
  <si>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</si>
  <si>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</si>
  <si>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</si>
  <si>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</si>
  <si>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</si>
  <si>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</si>
  <si>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</si>
  <si>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</si>
  <si>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</si>
  <si>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</si>
  <si>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</si>
  <si>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</si>
  <si>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</si>
  <si>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</si>
  <si>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</si>
  <si>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</si>
  <si>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</si>
  <si>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</si>
  <si>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</si>
  <si>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</si>
  <si>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</si>
  <si>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</si>
  <si>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</si>
  <si>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</si>
  <si>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</si>
  <si>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</si>
  <si>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</si>
  <si>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</si>
  <si>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</si>
  <si>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</si>
  <si>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</si>
  <si>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</si>
  <si>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</si>
  <si>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</si>
  <si>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</si>
  <si>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</si>
  <si>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</si>
  <si>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</si>
  <si>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</si>
  <si>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</si>
  <si>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</si>
  <si>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</si>
  <si>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</si>
  <si>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</si>
  <si>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</si>
  <si>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</si>
  <si>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</si>
  <si>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</si>
  <si>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</si>
  <si>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</si>
  <si>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</si>
  <si>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</si>
  <si>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</si>
  <si>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</si>
  <si>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</si>
  <si>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</si>
  <si>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</si>
  <si>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</si>
  <si>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</si>
  <si>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</si>
  <si>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</si>
  <si>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</si>
  <si>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</si>
  <si>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</si>
  <si>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</si>
  <si>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</si>
  <si>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</si>
  <si>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</si>
  <si>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</si>
  <si>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</si>
  <si>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</si>
  <si>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</si>
  <si>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</si>
  <si>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</si>
  <si>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</si>
  <si>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</si>
  <si>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</si>
  <si>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</si>
  <si>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</si>
  <si>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</si>
  <si>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</si>
  <si>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</si>
  <si>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</si>
  <si>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</si>
  <si>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</si>
  <si>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</si>
  <si>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</si>
  <si>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</si>
  <si>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</si>
  <si>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</si>
  <si>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</si>
  <si>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</si>
  <si>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</si>
  <si>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</si>
  <si>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</si>
  <si>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</si>
  <si>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</si>
  <si>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</si>
  <si>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</si>
  <si>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</si>
  <si>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</si>
  <si>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</si>
  <si>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</si>
  <si>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</si>
  <si>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</si>
  <si>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</si>
  <si>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</si>
  <si>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</si>
  <si>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</si>
  <si>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</si>
  <si>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</si>
  <si>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</si>
  <si>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</si>
  <si>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</si>
  <si>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</si>
  <si>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</si>
  <si>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</si>
  <si>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</si>
  <si>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</si>
  <si>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</si>
  <si>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</si>
  <si>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</si>
  <si>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</si>
  <si>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</si>
  <si>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</si>
  <si>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</si>
  <si>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</si>
  <si>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</si>
  <si>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</si>
  <si>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</si>
  <si>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</si>
  <si>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</si>
  <si>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</si>
  <si>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</si>
  <si>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</si>
  <si>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</si>
  <si>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</si>
  <si>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</si>
  <si>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</si>
  <si>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</si>
  <si>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</si>
  <si>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</si>
  <si>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</si>
  <si>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</si>
  <si>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</si>
  <si>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</si>
  <si>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</si>
  <si>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</si>
  <si>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</si>
  <si>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</si>
  <si>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</si>
  <si>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</si>
  <si>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</si>
  <si>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</si>
  <si>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</si>
  <si>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</si>
  <si>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</si>
  <si>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</si>
  <si>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</si>
  <si>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</si>
  <si>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</si>
  <si>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</si>
  <si>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</si>
  <si>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</si>
  <si>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</si>
  <si>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</si>
  <si>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</si>
  <si>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</si>
  <si>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</si>
  <si>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</si>
  <si>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</si>
  <si>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</si>
  <si>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</si>
  <si>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</si>
  <si>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</si>
  <si>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</si>
  <si>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</si>
  <si>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</si>
  <si>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</si>
  <si>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</si>
  <si>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</si>
  <si>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</si>
  <si>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</si>
  <si>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</si>
  <si>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</si>
  <si>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</si>
  <si>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</si>
  <si>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</si>
  <si>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</si>
  <si>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</si>
  <si>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</si>
  <si>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</si>
  <si>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</si>
  <si>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</si>
  <si>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</si>
  <si>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</si>
  <si>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</si>
  <si>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</si>
  <si>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</si>
  <si>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</si>
  <si>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</si>
  <si>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</si>
  <si>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</si>
  <si>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</si>
  <si>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</si>
  <si>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</si>
  <si>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</si>
  <si>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</si>
  <si>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</si>
  <si>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</si>
  <si>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</si>
  <si>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</si>
  <si>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</si>
  <si>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</si>
  <si>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</si>
  <si>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</si>
  <si>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</si>
  <si>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</si>
  <si>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</si>
  <si>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</si>
  <si>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</si>
  <si>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</si>
  <si>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</si>
  <si>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</si>
  <si>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</si>
  <si>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</si>
  <si>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</si>
  <si>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</si>
  <si>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</si>
  <si>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</si>
  <si>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</si>
  <si>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</si>
  <si>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</si>
  <si>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</si>
  <si>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</si>
  <si>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</si>
  <si>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</si>
  <si>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</si>
  <si>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</si>
  <si>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</si>
  <si>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</si>
  <si>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</si>
  <si>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</si>
  <si>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</si>
  <si>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</si>
  <si>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</si>
  <si>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</si>
  <si>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</si>
  <si>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</si>
  <si>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</si>
  <si>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</si>
  <si>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</si>
  <si>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</si>
  <si>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</si>
  <si>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</si>
  <si>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</si>
  <si>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</si>
  <si>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</si>
  <si>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</si>
  <si>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</si>
  <si>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</si>
  <si>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</si>
  <si>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</si>
  <si>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</si>
  <si>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</si>
  <si>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</si>
  <si>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</si>
  <si>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</si>
  <si>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</si>
  <si>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</si>
  <si>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</si>
  <si>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</si>
  <si>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</si>
  <si>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</si>
  <si>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</si>
  <si>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</si>
  <si>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</si>
  <si>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</si>
  <si>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</si>
  <si>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</si>
  <si>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</si>
  <si>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</si>
  <si>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</si>
  <si>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</si>
  <si>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</si>
  <si>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</si>
  <si>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</si>
  <si>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</si>
  <si>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</si>
  <si>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</si>
  <si>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</si>
  <si>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</si>
  <si>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</si>
  <si>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</si>
  <si>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</si>
  <si>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</si>
  <si>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</si>
  <si>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</si>
  <si>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</si>
  <si>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</si>
  <si>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</si>
  <si>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</si>
  <si>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</si>
  <si>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</si>
  <si>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</si>
  <si>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</si>
  <si>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</si>
  <si>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</si>
  <si>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</si>
  <si>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</si>
  <si>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</si>
  <si>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</si>
  <si>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</si>
  <si>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</si>
  <si>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</si>
  <si>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</si>
  <si>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</si>
  <si>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</si>
  <si>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</si>
  <si>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</si>
  <si>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</si>
  <si>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</si>
  <si>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</si>
  <si>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</si>
  <si>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</si>
  <si>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</si>
  <si>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</si>
  <si>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</si>
  <si>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</si>
  <si>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</si>
  <si>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</si>
  <si>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</si>
  <si>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</si>
  <si>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</si>
  <si>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</si>
  <si>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</si>
  <si>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</si>
  <si>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</si>
  <si>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</si>
  <si>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</si>
  <si>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</si>
  <si>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</si>
  <si>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</si>
  <si>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</si>
  <si>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</si>
  <si>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</si>
  <si>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</si>
  <si>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</si>
  <si>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</si>
  <si>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</si>
  <si>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</si>
  <si>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</si>
  <si>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</si>
  <si>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</si>
  <si>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</si>
  <si>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</si>
  <si>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</si>
  <si>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</si>
  <si>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</si>
  <si>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</si>
  <si>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</si>
  <si>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</si>
  <si>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</si>
  <si>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</si>
  <si>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</si>
  <si>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</si>
  <si>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</si>
  <si>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</si>
  <si>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</si>
  <si>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</si>
  <si>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</si>
  <si>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</si>
  <si>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</si>
  <si>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</si>
  <si>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</si>
  <si>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</si>
  <si>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</si>
  <si>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</si>
  <si>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</si>
  <si>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</si>
  <si>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</si>
  <si>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</si>
  <si>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</si>
  <si>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</si>
  <si>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</si>
  <si>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</si>
  <si>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</si>
  <si>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</si>
  <si>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</si>
  <si>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</si>
  <si>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</si>
  <si>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</si>
  <si>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</si>
  <si>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</si>
  <si>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</si>
  <si>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</si>
  <si>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</si>
  <si>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</si>
  <si>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</si>
  <si>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</si>
  <si>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</si>
  <si>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</si>
  <si>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</si>
  <si>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</si>
  <si>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</si>
  <si>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</si>
  <si>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</si>
  <si>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</si>
  <si>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</si>
  <si>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</si>
  <si>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</si>
  <si>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</si>
  <si>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</si>
  <si>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</si>
  <si>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</si>
  <si>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</si>
  <si>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</si>
  <si>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</si>
  <si>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</si>
  <si>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</si>
  <si>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</si>
  <si>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</si>
  <si>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</si>
  <si>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</si>
  <si>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</si>
  <si>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</si>
  <si>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</si>
  <si>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</si>
  <si>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</si>
  <si>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</si>
  <si>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</si>
  <si>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</si>
  <si>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</si>
  <si>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</si>
  <si>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</si>
  <si>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</si>
  <si>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</si>
  <si>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</si>
  <si>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</si>
  <si>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</si>
  <si>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</si>
  <si>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</si>
  <si>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</si>
  <si>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</si>
  <si>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</si>
  <si>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</si>
  <si>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</si>
  <si>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</si>
  <si>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</si>
  <si>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</si>
  <si>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</si>
  <si>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</si>
  <si>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</si>
  <si>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</si>
  <si>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</si>
  <si>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</si>
  <si>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</si>
  <si>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</si>
  <si>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</si>
  <si>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</si>
  <si>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</si>
  <si>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</si>
  <si>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</si>
  <si>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</si>
  <si>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</si>
  <si>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</si>
  <si>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</si>
  <si>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</si>
  <si>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</si>
  <si>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</si>
  <si>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</si>
  <si>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</si>
  <si>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</si>
  <si>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</si>
  <si>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</si>
  <si>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</si>
  <si>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</si>
  <si>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</si>
  <si>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</si>
  <si>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</si>
  <si>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</si>
  <si>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</si>
  <si>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</si>
  <si>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</si>
  <si>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</si>
  <si>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</si>
  <si>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</si>
  <si>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</si>
  <si>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</si>
  <si>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</si>
  <si>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</si>
  <si>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</si>
  <si>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</si>
  <si>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</si>
  <si>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</si>
  <si>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</si>
  <si>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</si>
  <si>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</si>
  <si>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</si>
  <si>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</si>
  <si>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</si>
  <si>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</si>
  <si>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</si>
  <si>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</si>
  <si>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</si>
  <si>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</si>
  <si>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</si>
  <si>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</si>
  <si>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</si>
  <si>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</si>
  <si>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</si>
  <si>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</si>
  <si>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</si>
  <si>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</si>
  <si>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</si>
  <si>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</si>
  <si>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</si>
  <si>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</si>
  <si>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</si>
  <si>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</si>
  <si>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</si>
  <si>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</si>
  <si>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</si>
  <si>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</si>
  <si>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</si>
  <si>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</si>
  <si>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</si>
  <si>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</si>
  <si>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</si>
  <si>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</si>
  <si>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</si>
  <si>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</si>
  <si>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</si>
  <si>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</si>
  <si>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</si>
  <si>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</si>
  <si>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</si>
  <si>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</si>
  <si>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</si>
  <si>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</si>
  <si>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</si>
  <si>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</si>
  <si>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</si>
  <si>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</si>
  <si>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</si>
  <si>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</si>
  <si>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</si>
  <si>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</si>
  <si>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</si>
  <si>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</si>
  <si>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</si>
  <si>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</si>
  <si>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</si>
  <si>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</si>
  <si>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</si>
  <si>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</si>
  <si>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</si>
  <si>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</si>
  <si>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</si>
  <si>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</si>
  <si>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</si>
  <si>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</si>
  <si>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</si>
  <si>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</si>
  <si>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</si>
  <si>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</si>
  <si>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</si>
  <si>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</si>
  <si>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</si>
  <si>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</si>
  <si>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</si>
  <si>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</si>
  <si>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</si>
  <si>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</si>
  <si>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</si>
  <si>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</si>
  <si>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</si>
  <si>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</si>
  <si>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</si>
  <si>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</si>
  <si>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</si>
  <si>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</si>
  <si>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</si>
  <si>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</si>
  <si>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</si>
  <si>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</si>
  <si>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</si>
  <si>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</si>
  <si>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</si>
  <si>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</si>
  <si>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</si>
  <si>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</si>
  <si>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</si>
  <si>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</si>
  <si>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</si>
  <si>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</si>
  <si>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</si>
  <si>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</si>
  <si>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</si>
  <si>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</si>
  <si>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</si>
  <si>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</si>
  <si>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</si>
  <si>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</si>
  <si>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</si>
  <si>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</si>
  <si>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</si>
  <si>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</si>
  <si>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</si>
  <si>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</si>
  <si>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</si>
  <si>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</si>
  <si>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</si>
  <si>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</si>
  <si>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</si>
  <si>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</si>
  <si>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</si>
  <si>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</si>
  <si>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</si>
  <si>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</si>
  <si>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</si>
  <si>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</si>
  <si>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</si>
  <si>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</si>
  <si>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</si>
  <si>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</si>
  <si>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</si>
  <si>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</si>
  <si>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</si>
  <si>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</si>
  <si>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</si>
  <si>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</si>
  <si>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</si>
  <si>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</si>
  <si>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</si>
  <si>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</si>
  <si>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</si>
  <si>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</si>
  <si>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</si>
  <si>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</si>
  <si>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</si>
  <si>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</si>
  <si>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</si>
  <si>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</si>
  <si>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</si>
  <si>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</si>
  <si>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</si>
  <si>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</si>
  <si>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</si>
  <si>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</si>
  <si>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</si>
  <si>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</si>
  <si>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</si>
  <si>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</si>
  <si>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</si>
  <si>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</si>
  <si>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</si>
  <si>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</si>
  <si>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</si>
  <si>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</si>
  <si>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</si>
  <si>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</si>
  <si>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</si>
  <si>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</si>
  <si>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</si>
  <si>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</si>
  <si>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</si>
  <si>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</si>
  <si>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</si>
  <si>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</si>
  <si>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</si>
  <si>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</si>
  <si>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</si>
  <si>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</si>
  <si>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</si>
  <si>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</si>
  <si>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</si>
  <si>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</si>
  <si>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</si>
  <si>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</si>
  <si>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</si>
  <si>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</si>
  <si>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</si>
  <si>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</si>
  <si>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</si>
  <si>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</si>
  <si>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</si>
  <si>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</si>
  <si>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</si>
  <si>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</si>
  <si>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</si>
  <si>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</si>
  <si>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</si>
  <si>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</si>
  <si>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</si>
  <si>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</si>
  <si>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</si>
  <si>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</si>
  <si>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</si>
  <si>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</si>
  <si>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</si>
  <si>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</si>
  <si>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</si>
  <si>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</si>
  <si>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</si>
  <si>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</si>
  <si>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</si>
  <si>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</si>
  <si>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</si>
  <si>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</si>
  <si>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</si>
  <si>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</si>
  <si>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</si>
  <si>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</si>
  <si>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</si>
  <si>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</si>
  <si>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</si>
  <si>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</si>
  <si>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</si>
  <si>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</si>
  <si>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</si>
  <si>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</si>
  <si>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</si>
  <si>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</si>
  <si>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</si>
  <si>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</si>
  <si>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</si>
  <si>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</si>
  <si>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</si>
  <si>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</si>
  <si>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</si>
  <si>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</si>
  <si>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</si>
  <si>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</si>
  <si>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</si>
  <si>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</si>
  <si>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</si>
  <si>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</si>
  <si>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</si>
  <si>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</si>
  <si>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</si>
  <si>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</si>
  <si>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</si>
  <si>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</si>
  <si>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</si>
  <si>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</si>
  <si>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</si>
  <si>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</si>
  <si>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</si>
  <si>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</si>
  <si>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</si>
  <si>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</si>
  <si>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</si>
  <si>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</si>
  <si>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</si>
  <si>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</si>
  <si>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</si>
  <si>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</si>
  <si>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</si>
  <si>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</si>
  <si>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</si>
  <si>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</si>
  <si>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</si>
  <si>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</si>
  <si>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</si>
  <si>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</si>
  <si>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</si>
  <si>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</si>
  <si>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</si>
  <si>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</si>
  <si>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</si>
  <si>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</si>
  <si>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</si>
  <si>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</si>
  <si>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</si>
  <si>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</si>
  <si>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</si>
  <si>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</si>
  <si>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</si>
  <si>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</si>
  <si>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</si>
  <si>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</si>
  <si>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</si>
  <si>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</si>
  <si>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</si>
  <si>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</si>
  <si>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</si>
  <si>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</si>
  <si>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</si>
  <si>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</si>
  <si>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</si>
  <si>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</si>
  <si>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</si>
  <si>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</si>
  <si>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</si>
  <si>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</si>
  <si>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</si>
  <si>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</si>
  <si>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</si>
  <si>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</si>
  <si>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</si>
  <si>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</si>
  <si>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</si>
  <si>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</si>
  <si>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</si>
  <si>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</si>
  <si>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</si>
  <si>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</si>
  <si>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</si>
  <si>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</si>
  <si>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</si>
  <si>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</si>
  <si>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</si>
  <si>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</si>
  <si>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</si>
  <si>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</si>
  <si>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</si>
  <si>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</si>
  <si>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</si>
  <si>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</si>
  <si>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</si>
  <si>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</si>
  <si>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</si>
  <si>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</si>
  <si>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</si>
  <si>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</si>
  <si>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</si>
  <si>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</si>
  <si>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</si>
  <si>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</si>
  <si>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</si>
  <si>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</si>
  <si>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</si>
  <si>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</si>
  <si>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</si>
  <si>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</si>
  <si>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</si>
  <si>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</si>
  <si>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</si>
  <si>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</si>
  <si>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</si>
  <si>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</si>
  <si>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</si>
  <si>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</si>
  <si>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</si>
  <si>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</si>
  <si>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</si>
  <si>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</si>
  <si>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</si>
  <si>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</si>
  <si>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</si>
  <si>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</si>
  <si>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</si>
  <si>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</si>
  <si>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</si>
  <si>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</si>
  <si>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</si>
  <si>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</si>
  <si>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</si>
  <si>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</si>
  <si>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</si>
  <si>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</si>
  <si>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</si>
  <si>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</si>
  <si>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</si>
  <si>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</si>
  <si>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</si>
  <si>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</si>
  <si>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</si>
  <si>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</si>
  <si>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</si>
  <si>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</si>
  <si>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</si>
  <si>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</si>
  <si>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</si>
  <si>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</si>
  <si>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</si>
  <si>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</si>
  <si>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</si>
  <si>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</si>
  <si>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</si>
  <si>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</si>
  <si>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</si>
  <si>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</si>
  <si>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</si>
  <si>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</si>
  <si>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</si>
  <si>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</si>
  <si>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</si>
  <si>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</si>
  <si>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</si>
  <si>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</si>
  <si>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</si>
  <si>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</si>
  <si>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</si>
  <si>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</si>
  <si>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</si>
  <si>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</si>
  <si>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</si>
  <si>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</si>
  <si>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</si>
  <si>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</si>
  <si>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</si>
  <si>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</si>
  <si>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</si>
  <si>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</si>
  <si>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</si>
  <si>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</si>
  <si>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</si>
  <si>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</si>
  <si>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</si>
  <si>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</si>
  <si>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</si>
  <si>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</si>
  <si>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</si>
  <si>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</si>
  <si>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</si>
  <si>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</si>
  <si>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</si>
  <si>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</si>
  <si>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</si>
  <si>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</si>
  <si>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</si>
  <si>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</si>
  <si>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</si>
  <si>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</si>
  <si>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</si>
  <si>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</si>
  <si>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</si>
  <si>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</si>
  <si>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</si>
  <si>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</si>
  <si>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</si>
  <si>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</si>
  <si>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</si>
  <si>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</si>
  <si>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</si>
  <si>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</si>
  <si>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</si>
  <si>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</si>
  <si>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</si>
  <si>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</si>
  <si>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</si>
  <si>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</si>
  <si>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</si>
  <si>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</si>
  <si>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</si>
  <si>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</si>
  <si>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</si>
  <si>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</si>
  <si>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</si>
  <si>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</si>
  <si>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</si>
  <si>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</si>
  <si>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</si>
  <si>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</si>
  <si>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</si>
  <si>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</si>
  <si>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</si>
  <si>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</si>
  <si>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</si>
  <si>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</si>
  <si>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</si>
  <si>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</si>
  <si>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</si>
  <si>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</si>
  <si>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</si>
  <si>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</si>
  <si>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</si>
  <si>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</si>
  <si>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</si>
  <si>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</si>
  <si>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</si>
  <si>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</si>
  <si>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</si>
  <si>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</si>
  <si>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</si>
  <si>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</si>
  <si>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</si>
  <si>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</si>
  <si>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</si>
  <si>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</si>
  <si>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</si>
  <si>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</si>
  <si>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</si>
  <si>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</si>
  <si>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</si>
  <si>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</si>
  <si>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</si>
  <si>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</si>
  <si>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</si>
  <si>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</si>
  <si>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</si>
  <si>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</si>
  <si>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</si>
  <si>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</si>
  <si>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</si>
  <si>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</si>
  <si>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</si>
  <si>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</si>
  <si>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</si>
  <si>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</si>
  <si>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</si>
  <si>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</si>
  <si>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</si>
  <si>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</si>
  <si>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</si>
  <si>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</si>
  <si>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</si>
  <si>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</si>
  <si>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</si>
  <si>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</si>
  <si>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</si>
  <si>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</si>
  <si>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</si>
  <si>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</si>
  <si>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</si>
  <si>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</si>
  <si>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</si>
  <si>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</si>
  <si>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</si>
  <si>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</si>
  <si>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</si>
  <si>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</si>
  <si>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</si>
  <si>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</si>
  <si>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</si>
  <si>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</si>
  <si>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</si>
  <si>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</si>
  <si>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</si>
  <si>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</si>
  <si>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</si>
  <si>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</si>
  <si>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</si>
  <si>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</si>
  <si>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</si>
  <si>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</si>
  <si>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</si>
  <si>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</si>
  <si>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</si>
  <si>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</si>
  <si>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</si>
  <si>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</si>
  <si>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</si>
  <si>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</si>
  <si>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</si>
  <si>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</si>
  <si>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</si>
  <si>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</si>
  <si>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</si>
  <si>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</si>
  <si>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</si>
  <si>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</si>
  <si>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</si>
  <si>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</si>
  <si>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</si>
  <si>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</si>
  <si>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</si>
  <si>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</si>
  <si>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</si>
  <si>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</si>
  <si>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</si>
  <si>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</si>
  <si>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</si>
  <si>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</si>
  <si>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</si>
  <si>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</si>
  <si>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</si>
  <si>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</si>
  <si>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</si>
  <si>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</si>
  <si>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</si>
  <si>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</si>
  <si>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</si>
  <si>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</si>
  <si>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</si>
  <si>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</si>
  <si>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</si>
  <si>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</si>
  <si>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</si>
  <si>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</si>
  <si>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</si>
  <si>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</si>
  <si>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</si>
  <si>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</si>
  <si>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</si>
  <si>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</si>
  <si>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</si>
  <si>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</si>
  <si>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</si>
  <si>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</si>
  <si>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</si>
  <si>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</si>
  <si>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</si>
  <si>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</si>
  <si>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</si>
  <si>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</si>
  <si>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</si>
  <si>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</si>
  <si>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</si>
  <si>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</si>
  <si>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</si>
  <si>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</si>
  <si>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</si>
  <si>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</si>
  <si>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</si>
  <si>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</si>
  <si>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</si>
  <si>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</si>
  <si>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</si>
  <si>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</si>
  <si>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</si>
  <si>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</si>
  <si>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</si>
  <si>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</si>
  <si>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</si>
  <si>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</si>
  <si>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</si>
  <si>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</si>
  <si>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</si>
  <si>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</si>
  <si>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</si>
  <si>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</si>
  <si>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</si>
  <si>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</si>
  <si>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</si>
  <si>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</si>
  <si>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</si>
  <si>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</si>
  <si>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</si>
  <si>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</si>
  <si>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</si>
  <si>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</si>
  <si>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</si>
  <si>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</si>
  <si>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</si>
  <si>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</si>
  <si>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</si>
  <si>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</si>
  <si>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</si>
  <si>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</si>
  <si>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</si>
  <si>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</si>
  <si>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</si>
  <si>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</si>
  <si>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</si>
  <si>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</si>
  <si>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</si>
  <si>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</si>
  <si>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</si>
  <si>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</si>
  <si>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</si>
  <si>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</si>
  <si>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</si>
  <si>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</si>
  <si>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</si>
  <si>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</si>
  <si>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</si>
  <si>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</si>
  <si>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</si>
  <si>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</si>
  <si>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</si>
  <si>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</si>
  <si>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</si>
  <si>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</si>
  <si>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</si>
  <si>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</si>
  <si>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</si>
  <si>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</si>
  <si>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</si>
  <si>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</si>
  <si>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</si>
  <si>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</si>
  <si>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</si>
  <si>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</si>
  <si>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</si>
  <si>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</si>
  <si>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</si>
  <si>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</si>
  <si>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</si>
  <si>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</si>
  <si>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</si>
  <si>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</si>
  <si>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</si>
  <si>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</si>
  <si>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</si>
  <si>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</si>
  <si>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</si>
  <si>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</si>
  <si>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</si>
  <si>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</si>
  <si>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</si>
  <si>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</si>
  <si>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</si>
  <si>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</si>
  <si>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</si>
  <si>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</si>
  <si>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</si>
  <si>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</si>
  <si>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</si>
  <si>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</si>
  <si>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</si>
  <si>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</si>
  <si>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</si>
  <si>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</si>
  <si>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</si>
  <si>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</si>
  <si>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</si>
  <si>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</si>
  <si>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</si>
  <si>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</si>
  <si>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</si>
  <si>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</si>
  <si>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</si>
  <si>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</si>
  <si>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</si>
  <si>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</si>
  <si>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</si>
  <si>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</si>
  <si>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</si>
  <si>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</si>
  <si>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</si>
  <si>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</si>
  <si>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</si>
  <si>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</si>
  <si>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</si>
  <si>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</si>
  <si>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</si>
  <si>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</si>
  <si>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</si>
  <si>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</si>
  <si>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</si>
  <si>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</si>
  <si>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</si>
  <si>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</si>
  <si>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</si>
  <si>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</si>
  <si>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</si>
  <si>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</si>
  <si>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</si>
  <si>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</si>
  <si>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</si>
  <si>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</si>
  <si>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</si>
  <si>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</si>
  <si>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</si>
  <si>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</si>
  <si>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</si>
  <si>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</si>
  <si>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</si>
  <si>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</si>
  <si>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</si>
  <si>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</si>
  <si>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</si>
  <si>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</si>
  <si>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</si>
  <si>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</si>
  <si>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</si>
  <si>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</si>
  <si>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</si>
  <si>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</si>
  <si>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</si>
  <si>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</si>
  <si>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</si>
  <si>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</si>
  <si>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</si>
  <si>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</si>
  <si>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</si>
  <si>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</si>
  <si>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</si>
  <si>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</si>
  <si>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</si>
  <si>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</si>
  <si>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</si>
  <si>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</si>
  <si>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</si>
  <si>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</si>
  <si>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</si>
  <si>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</si>
  <si>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</si>
  <si>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</si>
  <si>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</si>
  <si>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</si>
  <si>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</si>
  <si>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</si>
  <si>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</si>
  <si>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</si>
  <si>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</si>
  <si>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</si>
  <si>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</si>
  <si>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</si>
  <si>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</si>
  <si>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</si>
  <si>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</si>
  <si>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</si>
  <si>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</si>
  <si>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</si>
  <si>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</si>
  <si>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</si>
  <si>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</si>
  <si>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</si>
  <si>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</si>
  <si>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</si>
  <si>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</si>
  <si>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</si>
  <si>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</si>
  <si>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</si>
  <si>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</si>
  <si>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</si>
  <si>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</si>
  <si>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</si>
  <si>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</si>
  <si>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</si>
  <si>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</si>
  <si>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</si>
  <si>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</si>
  <si>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</si>
  <si>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</si>
  <si>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</si>
  <si>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</si>
  <si>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</si>
  <si>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</si>
  <si>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</si>
  <si>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</si>
  <si>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</si>
  <si>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</si>
  <si>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</si>
  <si>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</si>
  <si>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</si>
  <si>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</si>
  <si>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</si>
  <si>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</si>
  <si>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</si>
  <si>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</si>
  <si>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</si>
  <si>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</si>
  <si>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</si>
  <si>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</si>
  <si>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</si>
  <si>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</si>
  <si>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</si>
  <si>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</si>
  <si>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</si>
  <si>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</si>
  <si>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</si>
  <si>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</si>
  <si>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</si>
  <si>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</si>
  <si>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</si>
  <si>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</si>
  <si>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</si>
  <si>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</si>
  <si>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</si>
  <si>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</si>
  <si>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</si>
  <si>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</si>
  <si>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</si>
  <si>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</si>
  <si>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</si>
  <si>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</si>
  <si>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</si>
  <si>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</si>
  <si>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</si>
  <si>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</si>
  <si>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</si>
  <si>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</si>
  <si>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</si>
  <si>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</si>
  <si>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</si>
  <si>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</si>
  <si>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</si>
  <si>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</si>
  <si>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</si>
  <si>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</si>
  <si>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</si>
  <si>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</si>
  <si>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</si>
  <si>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</si>
  <si>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</si>
  <si>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</si>
  <si>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</si>
  <si>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</si>
  <si>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</si>
  <si>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</si>
  <si>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</si>
  <si>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</si>
  <si>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</si>
  <si>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</si>
  <si>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</si>
  <si>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</si>
  <si>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</si>
  <si>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</si>
  <si>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</si>
  <si>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</si>
  <si>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</si>
  <si>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</si>
  <si>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</si>
  <si>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</si>
  <si>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</si>
  <si>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</si>
  <si>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</si>
  <si>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</si>
  <si>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</si>
  <si>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</si>
  <si>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</si>
  <si>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</si>
  <si>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</si>
  <si>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</si>
  <si>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</si>
  <si>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</si>
  <si>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</si>
  <si>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</si>
  <si>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</si>
  <si>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</si>
  <si>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</si>
  <si>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</si>
  <si>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</si>
  <si>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</si>
  <si>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</si>
  <si>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</si>
  <si>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</si>
  <si>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</si>
  <si>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</si>
  <si>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</si>
  <si>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</si>
  <si>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</si>
  <si>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</si>
  <si>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</si>
  <si>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</si>
  <si>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</si>
  <si>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</si>
  <si>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</si>
  <si>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</si>
  <si>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</si>
  <si>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</si>
  <si>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</si>
  <si>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</si>
  <si>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</si>
  <si>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</si>
  <si>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</si>
  <si>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</si>
  <si>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</si>
  <si>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</si>
  <si>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</si>
  <si>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</si>
  <si>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</si>
  <si>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</si>
  <si>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</si>
  <si>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</si>
  <si>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</si>
  <si>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</si>
  <si>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</si>
  <si>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</si>
  <si>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</si>
  <si>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</si>
  <si>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</si>
  <si>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</si>
  <si>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</si>
  <si>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</si>
  <si>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</si>
  <si>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</si>
  <si>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</si>
  <si>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</si>
  <si>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</si>
  <si>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</si>
  <si>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</si>
  <si>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</si>
  <si>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</si>
  <si>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</si>
  <si>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</si>
  <si>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</si>
  <si>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</si>
  <si>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</si>
  <si>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</si>
  <si>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</si>
  <si>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</si>
  <si>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</si>
  <si>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</si>
  <si>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</si>
  <si>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</si>
  <si>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</si>
  <si>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</si>
  <si>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</si>
  <si>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</si>
  <si>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</si>
  <si>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</si>
  <si>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</si>
  <si>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</si>
  <si>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</si>
  <si>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</si>
  <si>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</si>
  <si>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</si>
  <si>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</si>
  <si>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</si>
  <si>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</si>
  <si>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</si>
  <si>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</si>
  <si>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</si>
  <si>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</si>
  <si>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</si>
  <si>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</si>
  <si>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</si>
  <si>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</si>
  <si>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</si>
  <si>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</si>
  <si>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</si>
  <si>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</si>
  <si>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</si>
  <si>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</si>
  <si>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</si>
  <si>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</si>
  <si>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</si>
  <si>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</si>
  <si>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</si>
  <si>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</si>
  <si>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</si>
  <si>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</si>
  <si>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</si>
  <si>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</si>
  <si>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</si>
  <si>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</si>
  <si>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</si>
  <si>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</si>
  <si>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</si>
  <si>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</si>
  <si>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</si>
  <si>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</si>
  <si>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</si>
  <si>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</si>
  <si>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</si>
  <si>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</si>
  <si>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</si>
  <si>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</si>
  <si>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</si>
  <si>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</si>
  <si>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</si>
  <si>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</si>
  <si>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</si>
  <si>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</si>
  <si>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</si>
  <si>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</si>
  <si>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</si>
  <si>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</si>
  <si>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</si>
  <si>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</si>
  <si>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</si>
  <si>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</si>
  <si>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</si>
  <si>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</si>
  <si>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</si>
  <si>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</si>
  <si>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</si>
  <si>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</si>
  <si>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</si>
  <si>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</si>
  <si>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</si>
  <si>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</si>
  <si>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</si>
  <si>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</si>
  <si>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</si>
  <si>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</si>
  <si>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</si>
  <si>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</si>
  <si>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</si>
  <si>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</si>
  <si>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</si>
  <si>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</si>
  <si>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</si>
  <si>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</si>
  <si>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</si>
  <si>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</si>
  <si>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</si>
  <si>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</si>
  <si>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</si>
  <si>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</si>
  <si>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</si>
  <si>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</si>
  <si>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</si>
  <si>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</si>
  <si>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</si>
  <si>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</si>
  <si>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</si>
  <si>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</si>
  <si>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</si>
  <si>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</si>
  <si>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</si>
  <si>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</si>
  <si>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</si>
  <si>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</si>
  <si>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</si>
  <si>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</si>
  <si>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</si>
  <si>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</si>
  <si>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</si>
  <si>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</si>
  <si>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</si>
  <si>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</si>
  <si>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</si>
  <si>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</si>
  <si>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</si>
  <si>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</si>
  <si>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</si>
  <si>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</si>
  <si>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</si>
  <si>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</si>
  <si>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</si>
  <si>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</si>
  <si>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</si>
  <si>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</si>
  <si>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</si>
  <si>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</si>
  <si>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</si>
  <si>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</si>
  <si>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</si>
  <si>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</si>
  <si>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</si>
  <si>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</si>
  <si>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</si>
  <si>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</si>
  <si>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</si>
  <si>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</si>
  <si>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</si>
  <si>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</si>
  <si>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</si>
  <si>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</si>
  <si>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</si>
  <si>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</si>
  <si>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</si>
  <si>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</si>
  <si>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</si>
  <si>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</si>
  <si>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</si>
  <si>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</si>
  <si>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</si>
  <si>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</si>
  <si>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</si>
  <si>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</si>
  <si>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</si>
  <si>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</si>
  <si>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</si>
  <si>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</si>
  <si>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</si>
  <si>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</si>
  <si>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</si>
  <si>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</si>
  <si>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</si>
  <si>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</si>
  <si>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</si>
  <si>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</si>
  <si>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</si>
  <si>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</si>
  <si>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</si>
  <si>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</si>
  <si>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</si>
  <si>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</si>
  <si>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</si>
  <si>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</si>
  <si>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</si>
  <si>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</si>
  <si>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</si>
  <si>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</si>
  <si>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</si>
  <si>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</si>
  <si>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</si>
  <si>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</si>
  <si>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</si>
  <si>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</si>
  <si>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</si>
  <si>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</si>
  <si>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</si>
  <si>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</si>
  <si>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</si>
  <si>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</si>
  <si>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</si>
  <si>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</si>
  <si>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</si>
  <si>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</si>
  <si>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</si>
  <si>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</si>
  <si>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</si>
  <si>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</si>
  <si>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</si>
  <si>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</si>
  <si>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</si>
  <si>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</si>
  <si>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</si>
  <si>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</si>
  <si>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</si>
  <si>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</si>
  <si>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</si>
  <si>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</si>
  <si>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</si>
  <si>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</si>
  <si>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</si>
  <si>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</si>
  <si>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</si>
  <si>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</si>
  <si>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</si>
  <si>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</si>
  <si>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</si>
  <si>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</si>
  <si>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</si>
  <si>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</si>
  <si>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</si>
  <si>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</si>
  <si>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</si>
  <si>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</si>
  <si>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</si>
  <si>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</si>
  <si>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</si>
  <si>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</si>
  <si>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</si>
  <si>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</si>
  <si>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</si>
  <si>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</si>
  <si>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</si>
  <si>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</si>
  <si>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</si>
  <si>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</si>
  <si>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</si>
  <si>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</si>
  <si>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</si>
  <si>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</si>
  <si>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</si>
  <si>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</si>
  <si>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</si>
  <si>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</si>
  <si>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</si>
  <si>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</si>
  <si>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</si>
  <si>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</si>
  <si>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</si>
  <si>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</si>
  <si>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</si>
  <si>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</si>
  <si>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</si>
  <si>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</si>
  <si>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</si>
  <si>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</si>
  <si>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</si>
  <si>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</si>
  <si>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</si>
  <si>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</si>
  <si>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</si>
  <si>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</si>
  <si>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</si>
  <si>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</si>
  <si>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</si>
  <si>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</si>
  <si>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</si>
  <si>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</si>
  <si>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</si>
  <si>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</si>
  <si>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</si>
  <si>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</si>
  <si>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</si>
  <si>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</si>
  <si>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</si>
  <si>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</si>
  <si>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</si>
  <si>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</si>
  <si>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</si>
  <si>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</si>
  <si>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</si>
  <si>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</si>
  <si>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</si>
  <si>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</si>
  <si>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</si>
  <si>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</si>
  <si>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</si>
  <si>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</si>
  <si>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</si>
  <si>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</si>
  <si>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</si>
  <si>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</si>
  <si>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</si>
  <si>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</si>
  <si>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</si>
  <si>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</si>
  <si>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</si>
  <si>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</si>
  <si>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</si>
  <si>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</si>
  <si>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</si>
  <si>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</si>
  <si>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</si>
  <si>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</si>
  <si>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</si>
  <si>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</si>
  <si>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</si>
  <si>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</si>
  <si>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</si>
  <si>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</si>
  <si>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</si>
  <si>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</si>
  <si>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</si>
  <si>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</si>
  <si>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</si>
  <si>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</si>
  <si>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</si>
  <si>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</si>
  <si>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</si>
  <si>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</si>
  <si>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</si>
  <si>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</si>
  <si>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</si>
  <si>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</si>
  <si>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</si>
  <si>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</si>
  <si>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</si>
  <si>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</si>
  <si>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</si>
  <si>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</si>
  <si>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</si>
  <si>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</si>
  <si>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</si>
  <si>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</si>
  <si>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</si>
  <si>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</si>
  <si>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</si>
  <si>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</si>
  <si>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</si>
  <si>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</si>
  <si>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</si>
  <si>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</si>
  <si>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</si>
  <si>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</si>
  <si>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</si>
  <si>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</si>
  <si>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</si>
  <si>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</si>
  <si>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</si>
  <si>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</si>
  <si>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</si>
  <si>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</si>
  <si>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</si>
  <si>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</si>
  <si>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</si>
  <si>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</si>
  <si>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</si>
  <si>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</si>
  <si>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</si>
  <si>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</si>
  <si>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</si>
  <si>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</si>
  <si>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</si>
  <si>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</si>
  <si>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</si>
  <si>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</si>
  <si>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</si>
  <si>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</si>
  <si>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</si>
  <si>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</si>
  <si>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</si>
  <si>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</si>
  <si>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</si>
  <si>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</si>
  <si>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</si>
  <si>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</si>
  <si>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</si>
  <si>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</si>
  <si>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</si>
  <si>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</si>
  <si>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</si>
  <si>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</si>
  <si>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</si>
  <si>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</si>
  <si>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</si>
  <si>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</si>
  <si>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</si>
  <si>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</si>
  <si>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</si>
  <si>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</si>
  <si>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</si>
  <si>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</si>
  <si>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</si>
  <si>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</si>
  <si>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</si>
  <si>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</si>
  <si>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</si>
  <si>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</si>
  <si>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</si>
  <si>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</si>
  <si>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</si>
  <si>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</si>
  <si>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</si>
  <si>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</si>
  <si>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</si>
  <si>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</si>
  <si>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</si>
  <si>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</si>
  <si>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</si>
  <si>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</si>
  <si>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</si>
  <si>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</si>
  <si>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</si>
  <si>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</si>
  <si>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</si>
  <si>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</si>
  <si>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</si>
  <si>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</si>
  <si>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</si>
  <si>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</si>
  <si>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</si>
  <si>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</si>
  <si>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</si>
  <si>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</si>
  <si>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</si>
  <si>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</si>
  <si>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</si>
  <si>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</si>
  <si>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</si>
  <si>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</si>
  <si>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</si>
  <si>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</si>
  <si>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</si>
  <si>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</si>
  <si>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</si>
  <si>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</si>
  <si>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</si>
  <si>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</si>
  <si>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</si>
  <si>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</si>
  <si>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</si>
  <si>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</si>
  <si>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</si>
  <si>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</si>
  <si>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</si>
  <si>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</si>
  <si>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</si>
  <si>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</si>
  <si>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</si>
  <si>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</si>
  <si>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</si>
  <si>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</si>
  <si>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</si>
  <si>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</si>
  <si>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</si>
  <si>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</si>
  <si>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</si>
  <si>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</si>
  <si>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</si>
  <si>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</si>
  <si>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</si>
  <si>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</si>
  <si>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</si>
  <si>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</si>
  <si>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</si>
  <si>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</si>
  <si>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</si>
  <si>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</si>
  <si>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</si>
  <si>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</si>
  <si>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</si>
  <si>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</si>
  <si>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</si>
  <si>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</si>
  <si>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</si>
  <si>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</si>
  <si>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</si>
  <si>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</si>
  <si>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</si>
  <si>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</si>
  <si>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</si>
  <si>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</si>
  <si>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</si>
  <si>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</si>
  <si>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</si>
  <si>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</si>
  <si>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</si>
  <si>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</si>
  <si>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</si>
  <si>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</si>
  <si>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</si>
  <si>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</si>
  <si>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</si>
  <si>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</si>
  <si>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</si>
  <si>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</si>
  <si>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</si>
  <si>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</si>
  <si>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</si>
  <si>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</si>
  <si>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</si>
  <si>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</si>
  <si>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</si>
  <si>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</si>
  <si>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</si>
  <si>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</si>
  <si>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</si>
  <si>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</si>
  <si>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</si>
  <si>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</si>
  <si>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</si>
  <si>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</si>
  <si>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</si>
  <si>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</si>
  <si>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</si>
  <si>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</si>
  <si>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</si>
  <si>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</si>
  <si>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</si>
  <si>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</si>
  <si>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</si>
  <si>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</si>
  <si>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</si>
  <si>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</si>
  <si>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</si>
  <si>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</si>
  <si>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</si>
  <si>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</si>
  <si>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</si>
  <si>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</si>
  <si>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</si>
  <si>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</si>
  <si>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</si>
  <si>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</si>
  <si>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</si>
  <si>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</si>
  <si>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</si>
  <si>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</si>
  <si>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</si>
  <si>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</si>
  <si>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</si>
  <si>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</si>
  <si>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</si>
  <si>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</si>
  <si>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</si>
  <si>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</si>
  <si>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</si>
  <si>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</si>
  <si>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</si>
  <si>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</si>
  <si>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</si>
  <si>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</si>
  <si>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</si>
  <si>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</si>
  <si>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</si>
  <si>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</si>
  <si>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</si>
  <si>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</si>
  <si>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</si>
  <si>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</si>
  <si>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</si>
  <si>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</si>
  <si>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</si>
  <si>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</si>
  <si>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</si>
  <si>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</si>
  <si>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</si>
  <si>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</si>
  <si>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</si>
  <si>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</si>
  <si>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</si>
  <si>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</si>
  <si>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</si>
  <si>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</si>
  <si>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</si>
  <si>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</si>
  <si>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</si>
  <si>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</si>
  <si>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</si>
  <si>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</si>
  <si>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</si>
  <si>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</si>
  <si>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</si>
  <si>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</si>
  <si>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</si>
  <si>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</si>
  <si>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</si>
  <si>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</si>
  <si>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</si>
  <si>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</si>
  <si>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</si>
  <si>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</si>
  <si>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</si>
  <si>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</si>
  <si>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</si>
  <si>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</si>
  <si>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</si>
  <si>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</si>
  <si>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</si>
  <si>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</si>
  <si>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</si>
  <si>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</si>
  <si>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</si>
  <si>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</si>
  <si>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</si>
  <si>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</si>
  <si>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</si>
  <si>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</si>
  <si>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</si>
  <si>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</si>
  <si>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</si>
  <si>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</si>
  <si>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</si>
  <si>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</si>
  <si>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</si>
  <si>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</si>
  <si>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</si>
  <si>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</si>
  <si>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</si>
  <si>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</si>
  <si>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</si>
  <si>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</si>
  <si>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</si>
  <si>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</si>
  <si>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</si>
  <si>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</si>
  <si>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</si>
  <si>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</si>
  <si>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</si>
  <si>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</si>
  <si>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</si>
  <si>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</si>
  <si>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</si>
  <si>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</si>
  <si>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</si>
  <si>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</si>
  <si>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</si>
  <si>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</si>
  <si>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</si>
  <si>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</si>
  <si>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</si>
  <si>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</si>
  <si>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</si>
  <si>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</si>
  <si>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</si>
  <si>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</si>
  <si>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</si>
  <si>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</si>
  <si>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</si>
  <si>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</si>
  <si>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</si>
  <si>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</si>
  <si>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</si>
  <si>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</si>
  <si>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</si>
  <si>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</si>
  <si>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</si>
  <si>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</si>
  <si>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</si>
  <si>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</si>
  <si>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</si>
  <si>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</si>
  <si>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</si>
  <si>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</si>
  <si>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</si>
  <si>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</si>
  <si>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</si>
  <si>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</si>
  <si>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</si>
  <si>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</si>
  <si>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</si>
  <si>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</si>
  <si>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</si>
  <si>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</si>
  <si>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</si>
  <si>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</si>
  <si>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</si>
  <si>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</si>
  <si>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</si>
  <si>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</si>
  <si>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</si>
  <si>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</si>
  <si>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</si>
  <si>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</si>
  <si>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</si>
  <si>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</si>
  <si>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</si>
  <si>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</si>
  <si>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</si>
  <si>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</si>
  <si>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</si>
  <si>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</si>
  <si>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</si>
  <si>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</si>
  <si>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</si>
  <si>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</si>
  <si>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</si>
  <si>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</si>
  <si>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</si>
  <si>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</si>
  <si>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</si>
  <si>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</si>
  <si>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</si>
  <si>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</si>
  <si>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</si>
  <si>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</si>
  <si>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</si>
  <si>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</si>
  <si>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</si>
  <si>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</si>
  <si>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</si>
  <si>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</si>
  <si>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</si>
  <si>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</si>
  <si>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</si>
  <si>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</si>
  <si>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</si>
  <si>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</si>
  <si>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</si>
  <si>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</si>
  <si>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</si>
  <si>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</si>
  <si>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</si>
  <si>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</si>
  <si>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</si>
  <si>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</si>
  <si>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</si>
  <si>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</si>
  <si>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</si>
  <si>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</si>
  <si>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</si>
  <si>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</si>
  <si>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</si>
  <si>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</si>
  <si>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</si>
  <si>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</si>
  <si>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</si>
  <si>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</si>
  <si>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</si>
  <si>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</si>
  <si>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</si>
  <si>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</si>
  <si>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</si>
  <si>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</si>
  <si>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</si>
  <si>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</si>
  <si>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</si>
  <si>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</si>
  <si>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</si>
  <si>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</si>
  <si>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</si>
  <si>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</si>
  <si>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</si>
  <si>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</si>
  <si>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</si>
  <si>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</si>
  <si>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</si>
  <si>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</si>
  <si>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</si>
  <si>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</si>
  <si>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</si>
  <si>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</si>
  <si>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</si>
  <si>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</si>
  <si>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</si>
  <si>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</si>
  <si>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</si>
  <si>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</si>
  <si>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</si>
  <si>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</si>
  <si>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</si>
  <si>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</si>
  <si>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</si>
  <si>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</si>
  <si>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</si>
  <si>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</si>
  <si>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</si>
  <si>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</si>
  <si>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</si>
  <si>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</si>
  <si>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</si>
  <si>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</si>
  <si>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</si>
  <si>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</si>
  <si>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</si>
  <si>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</si>
  <si>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</si>
  <si>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</si>
  <si>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</si>
  <si>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</si>
  <si>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</si>
  <si>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</si>
  <si>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</si>
  <si>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</si>
  <si>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</si>
  <si>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</si>
  <si>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</si>
  <si>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</si>
  <si>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</si>
  <si>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</si>
  <si>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</si>
  <si>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</si>
  <si>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</si>
  <si>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</si>
  <si>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</si>
  <si>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</si>
  <si>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</si>
  <si>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</si>
  <si>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</si>
  <si>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</si>
  <si>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</si>
  <si>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</si>
  <si>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</si>
  <si>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</si>
  <si>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</si>
  <si>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</si>
  <si>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</si>
  <si>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</si>
  <si>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</si>
  <si>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</si>
  <si>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</si>
  <si>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</si>
  <si>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</si>
  <si>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</si>
  <si>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</si>
  <si>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</si>
  <si>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</si>
  <si>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</si>
  <si>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</si>
  <si>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</si>
  <si>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</si>
  <si>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</si>
  <si>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</si>
  <si>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</si>
  <si>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</si>
  <si>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</si>
  <si>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</si>
  <si>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</si>
  <si>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</si>
  <si>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</si>
  <si>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</si>
  <si>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</si>
  <si>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</si>
  <si>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</si>
  <si>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</si>
  <si>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</si>
  <si>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</si>
  <si>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</si>
  <si>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</si>
  <si>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</si>
  <si>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</si>
  <si>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</si>
  <si>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</si>
  <si>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</si>
  <si>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</si>
  <si>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</si>
  <si>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</si>
  <si>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</si>
  <si>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</si>
  <si>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</si>
  <si>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</si>
  <si>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</si>
  <si>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</si>
  <si>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</si>
  <si>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</si>
  <si>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</si>
  <si>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</si>
  <si>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</si>
  <si>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</si>
  <si>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</si>
  <si>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</si>
  <si>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</si>
  <si>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</si>
  <si>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</si>
  <si>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</si>
  <si>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</si>
  <si>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</si>
  <si>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</si>
  <si>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</si>
  <si>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</si>
  <si>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</si>
  <si>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</si>
  <si>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</si>
  <si>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</si>
  <si>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</si>
  <si>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</si>
  <si>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</si>
  <si>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</si>
  <si>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</si>
  <si>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</si>
  <si>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</si>
  <si>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</si>
  <si>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</si>
  <si>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</si>
  <si>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</si>
  <si>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</si>
  <si>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</si>
  <si>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</si>
  <si>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</si>
  <si>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</si>
  <si>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</si>
  <si>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</si>
  <si>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</si>
  <si>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</si>
  <si>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</si>
  <si>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</si>
  <si>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</si>
  <si>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</si>
  <si>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</si>
  <si>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</si>
  <si>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</si>
  <si>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</si>
  <si>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</si>
  <si>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</si>
  <si>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</si>
  <si>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</si>
  <si>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</si>
  <si>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</si>
  <si>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</si>
  <si>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</si>
  <si>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</si>
  <si>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</si>
  <si>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</si>
  <si>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</si>
  <si>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</si>
  <si>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</si>
  <si>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</si>
  <si>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</si>
  <si>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</si>
  <si>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</si>
  <si>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</si>
  <si>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</si>
  <si>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</si>
  <si>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</si>
  <si>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</si>
  <si>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</si>
  <si>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</si>
  <si>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</si>
  <si>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</si>
  <si>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</si>
  <si>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</si>
  <si>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</si>
  <si>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</si>
  <si>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</si>
  <si>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</si>
  <si>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</si>
  <si>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</si>
  <si>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</si>
  <si>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</si>
  <si>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</si>
  <si>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</si>
  <si>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</si>
  <si>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</si>
  <si>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</si>
  <si>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</si>
  <si>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</si>
  <si>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</si>
  <si>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</si>
  <si>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</si>
  <si>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</si>
  <si>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</si>
  <si>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</si>
  <si>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</si>
  <si>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</si>
  <si>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</si>
  <si>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</si>
  <si>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</si>
  <si>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</si>
  <si>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</si>
  <si>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</si>
  <si>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</si>
  <si>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</si>
  <si>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</si>
  <si>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</si>
  <si>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</si>
  <si>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</si>
  <si>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</si>
  <si>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</si>
  <si>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</si>
  <si>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</si>
  <si>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</si>
  <si>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</si>
  <si>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</si>
  <si>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</si>
  <si>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</si>
  <si>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</si>
  <si>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</si>
  <si>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</si>
  <si>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</si>
  <si>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</si>
  <si>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</si>
  <si>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</si>
  <si>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</si>
  <si>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</si>
  <si>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</si>
  <si>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</si>
  <si>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</si>
  <si>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</si>
  <si>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</si>
  <si>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</si>
  <si>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</si>
  <si>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</si>
  <si>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</si>
  <si>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</si>
  <si>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</si>
  <si>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</si>
  <si>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</si>
  <si>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</si>
  <si>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</si>
  <si>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</si>
  <si>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</si>
  <si>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</si>
  <si>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</si>
  <si>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</si>
  <si>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</si>
  <si>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</si>
  <si>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</si>
  <si>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</si>
  <si>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</si>
  <si>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</si>
  <si>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</si>
  <si>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</si>
  <si>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</si>
  <si>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</si>
  <si>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</si>
  <si>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</si>
  <si>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</si>
  <si>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</si>
  <si>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</si>
  <si>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</si>
  <si>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</si>
  <si>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</si>
  <si>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</si>
  <si>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</si>
  <si>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</si>
  <si>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</si>
  <si>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</si>
  <si>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</si>
  <si>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</si>
  <si>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</si>
  <si>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</si>
  <si>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</si>
  <si>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</si>
  <si>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</si>
  <si>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</si>
  <si>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</si>
  <si>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</si>
  <si>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</si>
  <si>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</si>
  <si>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</si>
  <si>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</si>
  <si>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</si>
  <si>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</si>
  <si>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</si>
  <si>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</si>
  <si>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</si>
  <si>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</si>
  <si>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</si>
  <si>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</si>
  <si>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</si>
  <si>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</si>
  <si>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</si>
  <si>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</si>
  <si>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</si>
  <si>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</si>
  <si>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</si>
  <si>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</si>
  <si>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</si>
  <si>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</si>
  <si>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</si>
  <si>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</si>
  <si>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</si>
  <si>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</si>
  <si>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</si>
  <si>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</si>
  <si>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</si>
  <si>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</si>
  <si>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</si>
  <si>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</si>
  <si>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</si>
  <si>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</si>
  <si>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</si>
  <si>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</si>
  <si>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</si>
  <si>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</si>
  <si>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</si>
  <si>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</si>
  <si>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</si>
  <si>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</si>
  <si>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</si>
  <si>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</si>
  <si>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</si>
  <si>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</si>
  <si>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</si>
  <si>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</si>
  <si>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</si>
  <si>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</si>
  <si>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</si>
  <si>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</si>
  <si>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</si>
  <si>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</si>
  <si>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</si>
  <si>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</si>
  <si>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</si>
  <si>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</si>
  <si>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</si>
  <si>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</si>
  <si>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</si>
  <si>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</si>
  <si>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</si>
  <si>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</si>
  <si>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</si>
  <si>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</si>
  <si>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</si>
  <si>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</si>
  <si>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</si>
  <si>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</si>
  <si>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</si>
  <si>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</si>
  <si>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</si>
  <si>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</si>
  <si>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</si>
  <si>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</si>
  <si>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</si>
  <si>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</si>
  <si>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</si>
  <si>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</si>
  <si>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</si>
  <si>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</si>
  <si>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</si>
  <si>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</si>
  <si>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</si>
  <si>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</si>
  <si>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</si>
  <si>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</si>
  <si>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</si>
  <si>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</si>
  <si>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</si>
  <si>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</si>
  <si>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</si>
  <si>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</si>
  <si>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</si>
  <si>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</si>
  <si>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</si>
  <si>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</si>
  <si>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</si>
  <si>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</si>
  <si>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</si>
  <si>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</si>
  <si>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</si>
  <si>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</si>
  <si>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</si>
  <si>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</si>
  <si>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</si>
  <si>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</si>
  <si>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</si>
  <si>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</si>
  <si>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</si>
  <si>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</si>
  <si>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</si>
  <si>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</si>
  <si>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</si>
  <si>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</si>
  <si>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</si>
  <si>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</si>
  <si>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</si>
  <si>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</si>
  <si>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</si>
  <si>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</si>
  <si>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</si>
  <si>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</si>
  <si>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</si>
  <si>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</si>
  <si>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</si>
  <si>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</si>
  <si>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</si>
  <si>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</si>
  <si>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</si>
  <si>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</si>
  <si>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</si>
  <si>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</si>
  <si>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</si>
  <si>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</si>
  <si>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</si>
  <si>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</si>
  <si>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</si>
  <si>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</si>
  <si>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</si>
  <si>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</si>
  <si>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</si>
  <si>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</si>
  <si>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</si>
  <si>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</si>
  <si>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</si>
  <si>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</si>
  <si>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</si>
  <si>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</si>
  <si>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</si>
  <si>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</si>
  <si>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</si>
  <si>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</si>
  <si>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</si>
  <si>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</si>
  <si>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</si>
  <si>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</si>
  <si>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</si>
  <si>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</si>
  <si>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</si>
  <si>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</si>
  <si>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</si>
  <si>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</si>
  <si>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</si>
  <si>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</si>
  <si>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</si>
  <si>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</si>
  <si>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</si>
  <si>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</si>
  <si>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</si>
  <si>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</si>
  <si>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</si>
  <si>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</si>
  <si>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</si>
  <si>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</si>
  <si>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</si>
  <si>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</si>
  <si>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</si>
  <si>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</si>
  <si>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</si>
  <si>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</si>
  <si>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</si>
  <si>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</si>
  <si>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</si>
  <si>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</si>
  <si>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</si>
  <si>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</si>
  <si>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</si>
  <si>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</si>
  <si>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</si>
  <si>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</si>
  <si>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</si>
  <si>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</si>
  <si>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</si>
  <si>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</si>
  <si>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</si>
  <si>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</si>
  <si>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</si>
  <si>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</si>
  <si>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</si>
  <si>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</si>
  <si>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</si>
  <si>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</si>
  <si>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</si>
  <si>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</si>
  <si>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</si>
  <si>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</si>
  <si>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</si>
  <si>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</si>
  <si>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</si>
  <si>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</si>
  <si>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</si>
  <si>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</si>
  <si>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</si>
  <si>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</si>
  <si>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</si>
  <si>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</si>
  <si>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</si>
  <si>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</si>
  <si>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</si>
  <si>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</si>
  <si>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</si>
  <si>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</si>
  <si>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</si>
  <si>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</si>
  <si>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</si>
  <si>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</si>
  <si>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</si>
  <si>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</si>
  <si>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</si>
  <si>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</si>
  <si>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</si>
  <si>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</si>
  <si>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</si>
  <si>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</si>
  <si>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</si>
  <si>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</si>
  <si>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</si>
  <si>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</si>
  <si>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</si>
  <si>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</si>
  <si>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</si>
  <si>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</si>
  <si>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</si>
  <si>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</si>
  <si>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</si>
  <si>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</si>
  <si>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</si>
  <si>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</si>
  <si>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</si>
  <si>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</si>
  <si>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</si>
  <si>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</si>
  <si>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</si>
  <si>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</si>
  <si>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</si>
  <si>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</si>
  <si>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</si>
  <si>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</si>
  <si>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</si>
  <si>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</si>
  <si>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</si>
  <si>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</si>
  <si>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</si>
  <si>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</si>
  <si>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</si>
  <si>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</si>
  <si>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</si>
  <si>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</si>
  <si>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</si>
  <si>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</si>
  <si>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</si>
  <si>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</si>
  <si>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</si>
  <si>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</si>
  <si>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</si>
  <si>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</si>
  <si>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</si>
  <si>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</si>
  <si>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</si>
  <si>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</si>
  <si>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</si>
  <si>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</si>
  <si>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</si>
  <si>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</si>
  <si>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</si>
  <si>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</si>
  <si>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</si>
  <si>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</si>
  <si>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</si>
  <si>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</si>
  <si>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</si>
  <si>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</si>
  <si>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</si>
  <si>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</si>
  <si>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</si>
  <si>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</si>
  <si>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</si>
  <si>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</si>
  <si>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</si>
  <si>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</si>
  <si>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</si>
  <si>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</si>
  <si>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</si>
  <si>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</si>
  <si>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</si>
  <si>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</si>
  <si>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</si>
  <si>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</si>
  <si>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</si>
  <si>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</si>
  <si>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</si>
  <si>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</si>
  <si>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</si>
  <si>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</si>
  <si>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</si>
  <si>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</si>
  <si>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</si>
  <si>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</si>
  <si>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</si>
  <si>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</si>
  <si>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</si>
  <si>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</si>
  <si>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</si>
  <si>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</si>
  <si>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</si>
  <si>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</si>
  <si>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</si>
  <si>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</si>
  <si>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</si>
  <si>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</si>
  <si>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</si>
  <si>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</si>
  <si>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</si>
  <si>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</si>
  <si>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</si>
  <si>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</si>
  <si>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</si>
  <si>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</si>
  <si>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</si>
  <si>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</si>
  <si>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</si>
  <si>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</si>
  <si>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</si>
  <si>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</si>
  <si>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</si>
  <si>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</si>
  <si>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</si>
  <si>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</si>
  <si>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</si>
  <si>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</si>
  <si>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</si>
  <si>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</si>
  <si>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</si>
  <si>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</si>
  <si>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</si>
  <si>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</si>
  <si>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</si>
  <si>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</si>
  <si>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</si>
  <si>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</si>
  <si>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</si>
  <si>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</si>
  <si>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</si>
  <si>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</si>
  <si>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</si>
  <si>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</si>
  <si>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</si>
  <si>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</si>
  <si>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</si>
  <si>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</si>
  <si>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</si>
  <si>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</si>
  <si>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</si>
  <si>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</si>
  <si>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</si>
  <si>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</si>
  <si>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</si>
  <si>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</si>
  <si>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</si>
  <si>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</si>
  <si>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</si>
  <si>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</si>
  <si>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</si>
  <si>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</si>
  <si>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</si>
  <si>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</si>
  <si>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</si>
  <si>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</si>
  <si>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</si>
  <si>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</si>
  <si>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</si>
  <si>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</si>
  <si>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</si>
  <si>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</si>
  <si>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</si>
  <si>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</si>
  <si>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</si>
  <si>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</si>
  <si>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</si>
  <si>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</si>
  <si>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</si>
  <si>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</si>
  <si>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</si>
  <si>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</si>
  <si>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</si>
  <si>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</si>
  <si>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</si>
  <si>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</si>
  <si>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</si>
  <si>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</si>
  <si>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</si>
  <si>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</si>
  <si>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</si>
  <si>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</si>
  <si>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</si>
  <si>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</si>
  <si>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</si>
  <si>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</si>
  <si>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</si>
  <si>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</si>
  <si>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</si>
  <si>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</si>
  <si>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</si>
  <si>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</si>
  <si>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</si>
  <si>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</si>
  <si>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</si>
  <si>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</si>
  <si>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</si>
  <si>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</si>
  <si>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</si>
  <si>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</si>
  <si>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</si>
  <si>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</si>
  <si>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</si>
  <si>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</si>
  <si>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</si>
  <si>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</si>
  <si>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</si>
  <si>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</si>
  <si>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</si>
  <si>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</si>
  <si>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</si>
  <si>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</si>
  <si>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</si>
  <si>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</si>
  <si>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</si>
  <si>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</si>
  <si>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</si>
  <si>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</si>
  <si>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</si>
  <si>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</si>
  <si>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</si>
  <si>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</si>
  <si>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</si>
  <si>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</si>
  <si>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</si>
  <si>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</si>
  <si>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</si>
  <si>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</si>
  <si>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</si>
  <si>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</si>
  <si>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</si>
  <si>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</si>
  <si>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</si>
  <si>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</si>
  <si>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</si>
  <si>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</si>
  <si>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</si>
  <si>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</si>
  <si>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</si>
  <si>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</si>
  <si>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</si>
  <si>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</si>
  <si>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</si>
  <si>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</si>
  <si>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</si>
  <si>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</si>
  <si>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</si>
  <si>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</si>
  <si>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</si>
  <si>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</si>
  <si>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</si>
  <si>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</si>
  <si>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</si>
  <si>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</si>
  <si>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</si>
  <si>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</si>
  <si>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</si>
  <si>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</si>
  <si>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</si>
  <si>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</si>
  <si>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</si>
  <si>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</si>
  <si>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</si>
  <si>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</si>
  <si>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</si>
  <si>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</si>
  <si>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</si>
  <si>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</si>
  <si>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</si>
  <si>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</si>
  <si>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</si>
  <si>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</si>
  <si>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</si>
  <si>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</si>
  <si>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</si>
  <si>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</si>
  <si>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</si>
  <si>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</si>
  <si>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</si>
  <si>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</si>
  <si>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</si>
  <si>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</si>
  <si>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</si>
  <si>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</si>
  <si>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</si>
  <si>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</si>
  <si>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</si>
  <si>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</si>
  <si>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</si>
  <si>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</si>
  <si>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</si>
  <si>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</si>
  <si>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</si>
  <si>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</si>
  <si>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</si>
  <si>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</si>
  <si>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</si>
  <si>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</si>
  <si>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</si>
  <si>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</si>
  <si>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</si>
  <si>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</si>
  <si>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</si>
  <si>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</si>
  <si>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</si>
  <si>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</si>
  <si>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</si>
  <si>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</si>
  <si>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</si>
  <si>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</si>
  <si>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</si>
  <si>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</si>
  <si>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</si>
  <si>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</si>
  <si>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</si>
  <si>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</si>
  <si>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</si>
  <si>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</si>
  <si>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</si>
  <si>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</si>
  <si>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</si>
  <si>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</si>
  <si>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</si>
  <si>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</si>
  <si>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</si>
  <si>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</si>
  <si>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</si>
  <si>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</si>
  <si>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</si>
  <si>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</si>
  <si>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</si>
  <si>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</si>
  <si>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</si>
  <si>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</si>
  <si>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</si>
  <si>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</si>
  <si>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</si>
  <si>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</si>
  <si>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</si>
  <si>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</si>
  <si>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</si>
  <si>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</si>
  <si>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</si>
  <si>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</si>
  <si>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</si>
  <si>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</si>
  <si>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</si>
  <si>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</si>
  <si>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</si>
  <si>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</si>
  <si>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</si>
  <si>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</si>
  <si>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</si>
  <si>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</si>
  <si>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</si>
  <si>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</si>
  <si>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</si>
  <si>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</si>
  <si>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</si>
  <si>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</si>
  <si>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</si>
  <si>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</si>
  <si>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</si>
  <si>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</si>
  <si>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</si>
  <si>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</si>
  <si>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</si>
  <si>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</si>
  <si>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</si>
  <si>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</si>
  <si>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</si>
  <si>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</si>
  <si>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</si>
  <si>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</si>
  <si>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</si>
  <si>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</si>
  <si>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</si>
  <si>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</si>
  <si>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</si>
  <si>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</si>
  <si>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</si>
  <si>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</si>
  <si>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</si>
  <si>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</si>
  <si>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</si>
  <si>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</si>
  <si>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</si>
  <si>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</si>
  <si>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</si>
  <si>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</si>
  <si>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</si>
  <si>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</si>
  <si>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</si>
  <si>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</si>
  <si>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</si>
  <si>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</si>
  <si>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</si>
  <si>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</si>
  <si>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</si>
  <si>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</si>
  <si>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</si>
  <si>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</si>
  <si>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</si>
  <si>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</si>
  <si>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</si>
  <si>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</si>
  <si>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</si>
  <si>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</si>
  <si>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</si>
  <si>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</si>
  <si>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</si>
  <si>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</si>
  <si>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</si>
  <si>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</si>
  <si>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</si>
  <si>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</si>
  <si>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</si>
  <si>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</si>
  <si>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</si>
  <si>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</si>
  <si>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</si>
  <si>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</si>
  <si>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</si>
  <si>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</si>
  <si>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</si>
  <si>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</si>
  <si>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</si>
  <si>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</si>
  <si>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</si>
  <si>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</si>
  <si>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</si>
  <si>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</si>
  <si>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</si>
  <si>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</si>
  <si>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</si>
  <si>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</si>
  <si>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</si>
  <si>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</si>
  <si>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</si>
  <si>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</si>
  <si>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</si>
  <si>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</si>
  <si>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</si>
  <si>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</si>
  <si>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</si>
  <si>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</si>
  <si>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</si>
  <si>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</si>
  <si>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</si>
  <si>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</si>
  <si>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</si>
  <si>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</si>
  <si>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</si>
  <si>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</si>
  <si>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</si>
  <si>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</si>
  <si>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</si>
  <si>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</si>
  <si>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</si>
  <si>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</si>
  <si>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</si>
  <si>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</si>
  <si>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</si>
  <si>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</si>
  <si>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</si>
  <si>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</si>
  <si>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</si>
  <si>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</si>
  <si>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</si>
  <si>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</si>
  <si>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</si>
  <si>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</si>
  <si>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</si>
  <si>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</si>
  <si>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</si>
  <si>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</si>
  <si>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</si>
  <si>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</si>
  <si>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</si>
  <si>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</si>
  <si>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</si>
  <si>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</si>
  <si>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</si>
  <si>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</si>
  <si>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</si>
  <si>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</si>
  <si>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</si>
  <si>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</si>
  <si>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</si>
  <si>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</si>
  <si>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</si>
  <si>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</si>
  <si>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</si>
  <si>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</si>
  <si>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</si>
  <si>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</si>
  <si>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</si>
  <si>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</si>
  <si>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</si>
  <si>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</si>
  <si>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</si>
  <si>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</si>
  <si>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</si>
  <si>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</si>
  <si>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</si>
  <si>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</si>
  <si>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</si>
  <si>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</si>
  <si>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</si>
  <si>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</si>
  <si>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</si>
  <si>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</si>
  <si>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</si>
  <si>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</si>
  <si>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</si>
  <si>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</si>
  <si>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</si>
  <si>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</si>
  <si>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</si>
  <si>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</si>
  <si>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</si>
  <si>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</si>
  <si>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</si>
  <si>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</si>
  <si>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</si>
  <si>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</si>
  <si>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</si>
  <si>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</si>
  <si>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</si>
  <si>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</si>
  <si>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</si>
  <si>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</si>
  <si>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</si>
  <si>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</si>
  <si>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</si>
  <si>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</si>
  <si>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</si>
  <si>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</si>
  <si>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</si>
  <si>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</si>
  <si>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</si>
  <si>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</si>
  <si>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</si>
  <si>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</si>
  <si>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</si>
  <si>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</si>
  <si>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</si>
  <si>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</si>
  <si>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</si>
  <si>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</si>
  <si>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</si>
  <si>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</si>
  <si>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</si>
  <si>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</si>
  <si>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</si>
  <si>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</si>
  <si>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</si>
  <si>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</si>
  <si>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</si>
  <si>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</si>
  <si>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</si>
  <si>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</si>
  <si>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</si>
  <si>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</si>
  <si>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</si>
  <si>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</si>
  <si>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</si>
  <si>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</si>
  <si>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</si>
  <si>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</si>
  <si>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</si>
  <si>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</si>
  <si>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</si>
  <si>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</si>
  <si>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</si>
  <si>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</si>
  <si>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</si>
  <si>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</si>
  <si>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</si>
  <si>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</si>
  <si>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</si>
  <si>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</si>
  <si>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</si>
  <si>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</si>
  <si>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</si>
  <si>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</si>
  <si>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</si>
  <si>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</si>
  <si>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</si>
  <si>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</si>
  <si>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</si>
  <si>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</si>
  <si>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</si>
  <si>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</si>
  <si>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</si>
  <si>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</si>
  <si>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</si>
  <si>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</si>
  <si>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</si>
  <si>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</si>
  <si>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</si>
  <si>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</si>
  <si>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</si>
  <si>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</si>
  <si>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</si>
  <si>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</si>
  <si>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</si>
  <si>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</si>
  <si>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</si>
  <si>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</si>
  <si>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</si>
  <si>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</si>
  <si>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</si>
  <si>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</si>
  <si>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</si>
  <si>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</si>
  <si>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</si>
  <si>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</si>
  <si>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</si>
  <si>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</si>
  <si>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</si>
  <si>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</si>
  <si>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</si>
  <si>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</si>
  <si>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</si>
  <si>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</si>
  <si>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</si>
  <si>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</si>
  <si>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</si>
  <si>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</si>
  <si>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</si>
  <si>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</si>
  <si>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</si>
  <si>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</si>
  <si>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</si>
  <si>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</si>
  <si>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</si>
  <si>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</si>
  <si>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</si>
  <si>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</si>
  <si>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</si>
  <si>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</si>
  <si>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</si>
  <si>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</si>
  <si>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</si>
  <si>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</si>
  <si>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</si>
  <si>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</si>
  <si>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</si>
  <si>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</si>
  <si>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</si>
  <si>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</si>
  <si>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</si>
  <si>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</si>
  <si>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</si>
  <si>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</si>
  <si>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</si>
  <si>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</si>
  <si>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</si>
  <si>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</si>
  <si>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</si>
  <si>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</si>
  <si>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</si>
  <si>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</si>
  <si>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</si>
  <si>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</si>
  <si>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</si>
  <si>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</si>
  <si>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</si>
  <si>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</si>
  <si>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</si>
  <si>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</si>
  <si>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</si>
  <si>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</si>
  <si>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</si>
  <si>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</si>
  <si>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</si>
  <si>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</si>
  <si>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</si>
  <si>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</si>
  <si>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</si>
  <si>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</si>
  <si>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</si>
  <si>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</si>
  <si>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</si>
  <si>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</si>
  <si>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</si>
  <si>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</si>
  <si>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</si>
  <si>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</si>
  <si>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</si>
  <si>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</si>
  <si>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</si>
  <si>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</si>
  <si>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</si>
  <si>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</si>
  <si>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</si>
  <si>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</si>
  <si>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</si>
  <si>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</si>
  <si>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</si>
  <si>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</si>
  <si>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</si>
  <si>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</si>
  <si>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</si>
  <si>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</si>
  <si>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</si>
  <si>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</si>
  <si>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</si>
  <si>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</si>
  <si>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</si>
  <si>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</si>
  <si>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</si>
  <si>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</si>
  <si>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</si>
  <si>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</si>
  <si>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</si>
  <si>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</si>
  <si>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</si>
  <si>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</si>
  <si>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</si>
  <si>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</si>
  <si>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</si>
  <si>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</si>
  <si>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</si>
  <si>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</si>
  <si>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</si>
  <si>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</si>
  <si>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</si>
  <si>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</si>
  <si>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</si>
  <si>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</si>
  <si>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</si>
  <si>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</si>
  <si>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</si>
  <si>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</si>
  <si>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</si>
  <si>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</si>
  <si>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</si>
  <si>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</si>
  <si>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</si>
  <si>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</si>
  <si>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</si>
  <si>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</si>
  <si>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</si>
  <si>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</si>
  <si>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</si>
  <si>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</si>
  <si>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</si>
  <si>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</si>
  <si>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</si>
  <si>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</si>
  <si>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</si>
  <si>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</si>
  <si>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</si>
  <si>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</si>
  <si>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</si>
  <si>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</si>
  <si>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</si>
  <si>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</si>
  <si>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</si>
  <si>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</si>
  <si>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</si>
  <si>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</si>
  <si>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</si>
  <si>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</si>
  <si>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</si>
  <si>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</si>
  <si>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</si>
  <si>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</si>
  <si>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</si>
  <si>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</si>
  <si>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</si>
  <si>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</si>
  <si>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</si>
  <si>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</si>
  <si>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</si>
  <si>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</si>
  <si>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</si>
  <si>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</si>
  <si>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</si>
  <si>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</si>
  <si>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</si>
  <si>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</si>
  <si>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</si>
  <si>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</si>
  <si>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</si>
  <si>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</si>
  <si>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</si>
  <si>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</si>
  <si>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</si>
  <si>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</si>
  <si>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</si>
  <si>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</si>
  <si>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</si>
  <si>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</si>
  <si>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</si>
  <si>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</si>
  <si>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</si>
  <si>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</si>
  <si>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</si>
  <si>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</si>
  <si>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</si>
  <si>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</si>
  <si>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</si>
  <si>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</si>
  <si>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</si>
  <si>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</si>
  <si>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</si>
  <si>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</si>
  <si>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</si>
  <si>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</si>
  <si>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</si>
  <si>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</si>
  <si>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</si>
  <si>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</si>
  <si>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</si>
  <si>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</si>
  <si>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</si>
  <si>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</si>
  <si>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</si>
  <si>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</si>
  <si>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</si>
  <si>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</si>
  <si>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</si>
  <si>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</si>
  <si>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</si>
  <si>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</si>
  <si>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</si>
  <si>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</si>
  <si>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</si>
  <si>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</si>
  <si>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</si>
  <si>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</si>
  <si>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</si>
  <si>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</si>
  <si>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</si>
  <si>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</si>
  <si>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</si>
  <si>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</si>
  <si>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</si>
  <si>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</si>
  <si>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</si>
  <si>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</si>
  <si>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</si>
  <si>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</si>
  <si>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</si>
  <si>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</si>
  <si>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</si>
  <si>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</si>
  <si>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</si>
  <si>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</si>
  <si>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</si>
  <si>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</si>
  <si>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</si>
  <si>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</si>
  <si>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</si>
  <si>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</si>
  <si>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</si>
  <si>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</si>
  <si>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</si>
  <si>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</si>
  <si>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</si>
  <si>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</si>
  <si>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</si>
  <si>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</si>
  <si>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</si>
  <si>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</si>
  <si>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</si>
  <si>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</si>
  <si>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</si>
  <si>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</si>
  <si>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</si>
  <si>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</si>
  <si>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</si>
  <si>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</si>
  <si>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</si>
  <si>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</si>
  <si>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</si>
  <si>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</si>
  <si>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</si>
  <si>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</si>
  <si>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</si>
  <si>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</si>
  <si>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</si>
  <si>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</si>
  <si>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</si>
  <si>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</si>
  <si>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</si>
  <si>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</si>
  <si>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</si>
  <si>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</si>
  <si>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</si>
  <si>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</si>
  <si>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</si>
  <si>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</si>
  <si>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</si>
  <si>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</si>
  <si>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</si>
  <si>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</si>
  <si>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</si>
  <si>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</si>
  <si>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</si>
  <si>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</si>
  <si>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</si>
  <si>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</si>
  <si>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</si>
  <si>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</si>
  <si>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</si>
  <si>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</si>
  <si>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</si>
  <si>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</si>
  <si>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</si>
  <si>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</si>
  <si>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</si>
  <si>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</si>
  <si>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</si>
  <si>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</si>
  <si>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</si>
  <si>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</si>
  <si>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</si>
  <si>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</si>
  <si>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</si>
  <si>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</si>
  <si>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</si>
  <si>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</si>
  <si>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</si>
  <si>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</si>
  <si>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</si>
  <si>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</si>
  <si>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</si>
  <si>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</si>
  <si>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</si>
  <si>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</si>
  <si>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</si>
  <si>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</si>
  <si>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</si>
  <si>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</si>
  <si>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</si>
  <si>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</si>
  <si>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</si>
  <si>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</si>
  <si>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</si>
  <si>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</si>
  <si>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</si>
  <si>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</si>
  <si>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</si>
  <si>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</si>
  <si>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</si>
  <si>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</si>
  <si>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</si>
  <si>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</si>
  <si>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</si>
  <si>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</si>
  <si>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</si>
  <si>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</si>
  <si>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</si>
  <si>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</si>
  <si>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</si>
  <si>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</si>
  <si>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</si>
  <si>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</si>
  <si>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</si>
  <si>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</si>
  <si>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</si>
  <si>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</si>
  <si>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</si>
  <si>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</si>
  <si>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</si>
  <si>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</si>
  <si>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</si>
  <si>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</si>
  <si>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</si>
  <si>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</si>
  <si>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</si>
  <si>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</si>
  <si>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</si>
  <si>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</si>
  <si>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</si>
  <si>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</si>
  <si>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</si>
  <si>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</si>
  <si>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</si>
  <si>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</si>
  <si>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</si>
  <si>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</si>
  <si>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</si>
  <si>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</si>
  <si>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</si>
  <si>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</si>
  <si>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</si>
  <si>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</si>
  <si>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</si>
  <si>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</si>
  <si>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</si>
  <si>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</si>
  <si>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</si>
  <si>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</si>
  <si>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</si>
  <si>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</si>
  <si>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</si>
  <si>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</si>
  <si>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</si>
  <si>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</si>
  <si>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</si>
  <si>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</si>
  <si>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</si>
  <si>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</si>
  <si>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</si>
  <si>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</si>
  <si>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</si>
  <si>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</si>
  <si>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</si>
  <si>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</si>
  <si>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</si>
  <si>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</si>
  <si>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</si>
  <si>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</si>
  <si>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</si>
  <si>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</si>
  <si>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</si>
  <si>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</si>
  <si>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</si>
  <si>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</si>
  <si>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</si>
  <si>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</si>
  <si>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</si>
  <si>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</si>
  <si>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</si>
  <si>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</si>
  <si>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</si>
  <si>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</si>
  <si>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</si>
  <si>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</si>
  <si>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</si>
  <si>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</si>
  <si>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</si>
  <si>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</si>
  <si>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</si>
  <si>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</si>
  <si>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</si>
  <si>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</si>
  <si>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</si>
  <si>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</si>
  <si>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</si>
  <si>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</si>
  <si>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</si>
  <si>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</si>
  <si>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</si>
  <si>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</si>
  <si>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</si>
  <si>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</si>
  <si>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</si>
  <si>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</si>
  <si>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</si>
  <si>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</si>
  <si>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</si>
  <si>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</si>
  <si>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</si>
  <si>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</si>
  <si>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</si>
  <si>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</si>
  <si>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</si>
  <si>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</si>
  <si>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</si>
  <si>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</si>
  <si>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</si>
  <si>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</si>
  <si>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</si>
  <si>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</si>
  <si>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</si>
  <si>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</si>
  <si>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</si>
  <si>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</si>
  <si>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</si>
  <si>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</si>
  <si>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</si>
  <si>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</si>
  <si>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</si>
  <si>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</si>
  <si>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</si>
  <si>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</si>
  <si>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</si>
  <si>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</si>
  <si>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</si>
  <si>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</si>
  <si>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</si>
  <si>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</si>
  <si>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</si>
  <si>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</si>
  <si>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</si>
  <si>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</si>
  <si>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</si>
  <si>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</si>
  <si>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</si>
  <si>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</si>
  <si>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</si>
  <si>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</si>
  <si>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</si>
  <si>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</si>
  <si>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</si>
  <si>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</si>
  <si>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</si>
  <si>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</si>
  <si>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</si>
  <si>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</si>
  <si>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</si>
  <si>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</si>
  <si>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</si>
  <si>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</si>
  <si>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</si>
  <si>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</si>
  <si>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</si>
  <si>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</si>
  <si>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</si>
  <si>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</si>
  <si>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</si>
  <si>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</si>
  <si>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</si>
  <si>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</si>
  <si>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</si>
  <si>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</si>
  <si>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</si>
  <si>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</si>
  <si>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</si>
  <si>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</si>
  <si>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</si>
  <si>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</si>
  <si>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</si>
  <si>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</si>
  <si>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</si>
  <si>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</si>
  <si>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</si>
  <si>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</si>
  <si>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</si>
  <si>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</si>
  <si>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</si>
  <si>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</si>
  <si>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</si>
  <si>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</si>
  <si>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</si>
  <si>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</si>
  <si>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</si>
  <si>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</si>
  <si>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</si>
  <si>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</si>
  <si>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</si>
  <si>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</si>
  <si>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</si>
  <si>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</si>
  <si>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</si>
  <si>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</si>
  <si>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</si>
  <si>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</si>
  <si>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</si>
  <si>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</si>
  <si>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</si>
  <si>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</si>
  <si>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</si>
  <si>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</si>
  <si>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</si>
  <si>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</si>
  <si>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</si>
  <si>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</si>
  <si>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</si>
  <si>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</si>
  <si>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</si>
  <si>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</si>
  <si>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</si>
  <si>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</si>
  <si>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</si>
  <si>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</si>
  <si>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</si>
  <si>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</si>
  <si>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</si>
  <si>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</si>
  <si>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</si>
  <si>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</si>
  <si>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</si>
  <si>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</si>
  <si>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</si>
  <si>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</si>
  <si>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</si>
  <si>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</si>
  <si>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</si>
  <si>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</si>
  <si>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</si>
  <si>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</si>
  <si>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</si>
  <si>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</si>
  <si>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</si>
  <si>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</si>
  <si>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</si>
  <si>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</si>
  <si>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</si>
  <si>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</si>
  <si>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</si>
  <si>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</si>
  <si>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</si>
  <si>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</si>
  <si>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</si>
  <si>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</si>
  <si>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</si>
  <si>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</si>
  <si>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</si>
  <si>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</si>
  <si>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</si>
  <si>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</si>
  <si>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</si>
  <si>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</si>
  <si>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</si>
  <si>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</si>
  <si>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</si>
  <si>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</si>
  <si>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</si>
  <si>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</si>
  <si>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</si>
  <si>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</si>
  <si>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</si>
  <si>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</si>
  <si>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</si>
  <si>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</si>
  <si>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</si>
  <si>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</si>
  <si>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</si>
  <si>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</si>
  <si>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</si>
  <si>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</si>
  <si>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</si>
  <si>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</si>
  <si>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</si>
  <si>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</si>
  <si>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</si>
  <si>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</si>
  <si>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</si>
  <si>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</si>
  <si>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</si>
  <si>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</si>
  <si>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</si>
  <si>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</si>
  <si>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</si>
  <si>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</si>
  <si>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</si>
  <si>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</si>
  <si>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</si>
  <si>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</si>
  <si>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</si>
  <si>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</si>
  <si>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</si>
  <si>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</si>
  <si>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</si>
  <si>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</si>
  <si>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</si>
  <si>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</si>
  <si>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</si>
  <si>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</si>
  <si>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</si>
  <si>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</si>
  <si>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</si>
  <si>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</si>
  <si>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</si>
  <si>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</si>
  <si>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</si>
  <si>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</si>
  <si>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</si>
  <si>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</si>
  <si>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</si>
  <si>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</si>
  <si>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</si>
  <si>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</si>
  <si>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</si>
  <si>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</si>
  <si>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</si>
  <si>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</si>
  <si>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</si>
  <si>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</si>
  <si>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</si>
  <si>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</si>
  <si>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</si>
  <si>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</si>
  <si>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</si>
  <si>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</si>
  <si>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</si>
  <si>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</si>
  <si>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</si>
  <si>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</si>
  <si>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</si>
  <si>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</si>
  <si>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</si>
  <si>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</si>
  <si>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</si>
  <si>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</si>
  <si>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</si>
  <si>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</si>
  <si>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</si>
  <si>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</si>
  <si>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</si>
  <si>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</si>
  <si>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</si>
  <si>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</si>
  <si>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</si>
  <si>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</si>
  <si>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</si>
  <si>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</si>
  <si>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</si>
  <si>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</si>
  <si>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</si>
  <si>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</si>
  <si>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</si>
  <si>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</si>
  <si>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</si>
  <si>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</si>
  <si>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</si>
  <si>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</si>
  <si>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</si>
  <si>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</si>
  <si>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</si>
  <si>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</si>
  <si>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</si>
  <si>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</si>
  <si>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</si>
  <si>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</si>
  <si>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</si>
  <si>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</si>
  <si>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</si>
  <si>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</si>
  <si>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</si>
  <si>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</si>
  <si>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</si>
  <si>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</si>
  <si>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</si>
  <si>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</si>
  <si>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</si>
  <si>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</si>
  <si>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</si>
  <si>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</si>
  <si>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</si>
  <si>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</si>
  <si>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</si>
  <si>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</si>
  <si>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</si>
  <si>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</si>
  <si>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</si>
  <si>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</si>
  <si>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</si>
  <si>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</si>
  <si>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</si>
  <si>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</si>
  <si>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</si>
  <si>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</si>
  <si>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</si>
  <si>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</si>
  <si>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</si>
  <si>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</si>
  <si>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</si>
  <si>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</si>
  <si>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</si>
  <si>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</si>
  <si>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</si>
  <si>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</si>
  <si>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</si>
  <si>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</si>
  <si>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</si>
  <si>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</si>
  <si>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</si>
  <si>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</si>
  <si>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</si>
  <si>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</si>
  <si>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</si>
  <si>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</si>
  <si>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</si>
  <si>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</si>
  <si>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</si>
  <si>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</si>
  <si>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</si>
  <si>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</si>
  <si>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</si>
  <si>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</si>
  <si>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</si>
  <si>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</si>
  <si>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</si>
  <si>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</si>
  <si>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</si>
  <si>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</si>
  <si>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</si>
  <si>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</si>
  <si>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</si>
  <si>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</si>
  <si>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</si>
  <si>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</si>
  <si>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</si>
  <si>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</si>
  <si>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</si>
  <si>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</si>
  <si>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</si>
  <si>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</si>
  <si>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</si>
  <si>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</si>
  <si>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</si>
  <si>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</si>
  <si>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</si>
  <si>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</si>
  <si>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</si>
  <si>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</si>
  <si>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</si>
  <si>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</si>
  <si>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</si>
  <si>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</si>
  <si>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</si>
  <si>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</si>
  <si>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</si>
  <si>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</si>
  <si>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</si>
  <si>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</si>
  <si>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</si>
  <si>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</si>
  <si>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</si>
  <si>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</si>
  <si>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</si>
  <si>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</si>
  <si>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</si>
  <si>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</si>
  <si>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</si>
  <si>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</si>
  <si>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</si>
  <si>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</si>
  <si>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</si>
  <si>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</si>
  <si>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</si>
  <si>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</si>
  <si>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</si>
  <si>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</si>
  <si>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</si>
  <si>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</si>
  <si>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</si>
  <si>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</si>
  <si>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</si>
  <si>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</si>
  <si>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</si>
  <si>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</si>
  <si>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</si>
  <si>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</si>
  <si>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</si>
  <si>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</si>
  <si>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</si>
  <si>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</si>
  <si>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</si>
  <si>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</si>
  <si>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</si>
  <si>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</si>
  <si>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</si>
  <si>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</si>
  <si>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</si>
  <si>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</si>
  <si>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</si>
  <si>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</si>
  <si>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</si>
  <si>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</si>
  <si>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</si>
  <si>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</si>
  <si>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</si>
  <si>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</si>
  <si>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</si>
  <si>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</si>
  <si>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</si>
  <si>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</si>
  <si>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</si>
  <si>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</si>
  <si>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</si>
  <si>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</si>
  <si>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</si>
  <si>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</si>
  <si>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</si>
  <si>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</si>
  <si>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</si>
  <si>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</si>
  <si>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</si>
  <si>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</si>
  <si>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</si>
  <si>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</si>
  <si>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</si>
  <si>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</si>
  <si>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</si>
  <si>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</si>
  <si>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</si>
  <si>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</si>
  <si>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</si>
  <si>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</si>
  <si>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</si>
  <si>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</si>
  <si>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</si>
  <si>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</si>
  <si>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</si>
  <si>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</si>
  <si>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</si>
  <si>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</si>
  <si>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</si>
  <si>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</si>
  <si>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</si>
  <si>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</si>
  <si>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</si>
  <si>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</si>
  <si>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</si>
  <si>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</si>
  <si>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</si>
  <si>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</si>
  <si>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</si>
  <si>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</si>
  <si>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</si>
  <si>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</si>
  <si>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</si>
  <si>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</si>
  <si>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</si>
  <si>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</si>
  <si>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</si>
  <si>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</si>
  <si>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</si>
  <si>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</si>
  <si>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</si>
  <si>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</si>
  <si>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</si>
  <si>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</si>
  <si>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</si>
  <si>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</si>
  <si>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</si>
  <si>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</si>
  <si>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</si>
  <si>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</si>
  <si>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</si>
  <si>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</si>
  <si>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</si>
  <si>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</si>
  <si>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</si>
  <si>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</si>
  <si>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</si>
  <si>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</si>
  <si>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</si>
  <si>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</si>
  <si>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</si>
  <si>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</si>
  <si>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</si>
  <si>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</si>
  <si>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</si>
  <si>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</si>
  <si>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</si>
  <si>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</si>
  <si>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</si>
  <si>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</si>
  <si>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</si>
  <si>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</si>
  <si>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</si>
  <si>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</si>
  <si>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</si>
  <si>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</si>
  <si>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</si>
  <si>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</si>
  <si>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</si>
  <si>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</si>
  <si>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</si>
  <si>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</si>
  <si>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</si>
  <si>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</si>
  <si>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</si>
  <si>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</si>
  <si>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</si>
  <si>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</si>
  <si>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</si>
  <si>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</si>
  <si>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</si>
  <si>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</si>
  <si>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</si>
  <si>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</si>
  <si>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</si>
  <si>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</si>
  <si>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</si>
  <si>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</si>
  <si>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</si>
  <si>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</si>
  <si>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</si>
  <si>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</si>
  <si>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</si>
  <si>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</si>
  <si>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</si>
  <si>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</si>
  <si>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</si>
  <si>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</si>
  <si>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</si>
  <si>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</si>
  <si>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</si>
  <si>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</si>
  <si>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</si>
  <si>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</si>
  <si>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</si>
  <si>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</si>
  <si>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</si>
  <si>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</si>
  <si>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</si>
  <si>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</si>
  <si>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</si>
  <si>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</si>
  <si>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</si>
  <si>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</si>
  <si>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</si>
  <si>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</si>
  <si>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</si>
  <si>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</si>
  <si>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</si>
  <si>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</si>
  <si>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</si>
  <si>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</si>
  <si>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</si>
  <si>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</si>
  <si>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</si>
  <si>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</si>
  <si>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</si>
  <si>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</si>
  <si>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</si>
  <si>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</si>
  <si>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</si>
  <si>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</si>
  <si>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</si>
  <si>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</si>
  <si>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</si>
  <si>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</si>
  <si>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</si>
  <si>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</si>
  <si>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</si>
  <si>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</si>
  <si>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</si>
  <si>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</si>
  <si>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</si>
  <si>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</si>
  <si>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</si>
  <si>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</si>
  <si>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</si>
  <si>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</si>
  <si>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</si>
  <si>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</si>
  <si>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</si>
  <si>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</si>
  <si>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</si>
  <si>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</si>
  <si>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</si>
  <si>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</si>
  <si>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</si>
  <si>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</si>
  <si>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</si>
  <si>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</si>
  <si>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</si>
  <si>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</si>
  <si>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</si>
  <si>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</si>
  <si>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</si>
  <si>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</si>
  <si>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</si>
  <si>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</si>
  <si>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</si>
  <si>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</si>
  <si>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</si>
  <si>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</si>
  <si>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</si>
  <si>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</si>
  <si>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</si>
  <si>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</si>
  <si>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</si>
  <si>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</si>
  <si>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</si>
  <si>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</si>
  <si>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</si>
  <si>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</si>
  <si>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</si>
  <si>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</si>
  <si>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</si>
  <si>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</si>
  <si>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</si>
  <si>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</si>
  <si>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</si>
  <si>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</si>
  <si>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</si>
  <si>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</si>
  <si>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</si>
  <si>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</si>
  <si>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</si>
  <si>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</si>
  <si>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</si>
  <si>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</si>
  <si>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</si>
  <si>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</si>
  <si>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</si>
  <si>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</si>
  <si>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</si>
  <si>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</si>
  <si>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</si>
  <si>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</si>
  <si>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</si>
  <si>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</si>
  <si>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</si>
  <si>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</si>
  <si>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</si>
  <si>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</si>
  <si>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</si>
  <si>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</si>
  <si>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</si>
  <si>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</si>
  <si>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</si>
  <si>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</si>
  <si>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</si>
  <si>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</si>
  <si>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</si>
  <si>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</si>
  <si>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</si>
  <si>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</si>
  <si>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</si>
  <si>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</si>
  <si>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</si>
  <si>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</si>
  <si>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</si>
  <si>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</si>
  <si>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</si>
  <si>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</si>
  <si>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</si>
  <si>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</si>
  <si>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</si>
  <si>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</si>
  <si>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</si>
  <si>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</si>
  <si>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</si>
  <si>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</si>
  <si>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</si>
  <si>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</si>
  <si>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</si>
  <si>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</si>
  <si>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</si>
  <si>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</si>
  <si>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</si>
  <si>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</si>
  <si>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</si>
  <si>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</si>
  <si>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</si>
  <si>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</si>
  <si>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</si>
  <si>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</si>
  <si>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</si>
  <si>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</si>
  <si>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</si>
  <si>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</si>
  <si>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</si>
  <si>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</si>
  <si>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</si>
  <si>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</si>
  <si>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</si>
  <si>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</si>
  <si>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</si>
  <si>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</si>
  <si>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</si>
  <si>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</si>
  <si>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</si>
  <si>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</si>
  <si>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</si>
  <si>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</si>
  <si>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</si>
  <si>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</si>
  <si>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</si>
  <si>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</si>
  <si>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</si>
  <si>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</si>
  <si>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</si>
  <si>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</si>
  <si>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</si>
  <si>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</si>
  <si>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</si>
  <si>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</si>
  <si>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</si>
  <si>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</si>
  <si>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</si>
  <si>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</si>
  <si>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</si>
  <si>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</si>
  <si>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</si>
  <si>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</si>
  <si>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</si>
  <si>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</si>
  <si>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</si>
  <si>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</si>
  <si>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</si>
  <si>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</si>
  <si>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</si>
  <si>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</si>
  <si>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</si>
  <si>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</si>
  <si>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</si>
  <si>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</si>
  <si>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</si>
  <si>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</si>
  <si>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</si>
  <si>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</si>
  <si>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</si>
  <si>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</si>
  <si>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</si>
  <si>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</si>
  <si>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</si>
  <si>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</si>
  <si>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</si>
  <si>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</si>
  <si>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</si>
  <si>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</si>
  <si>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</si>
  <si>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</si>
  <si>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</si>
  <si>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</si>
  <si>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</si>
  <si>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</si>
  <si>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</si>
  <si>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</si>
  <si>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</si>
  <si>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</si>
  <si>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</si>
  <si>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</si>
  <si>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</si>
  <si>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</si>
  <si>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</si>
  <si>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</si>
  <si>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</si>
  <si>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</si>
  <si>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</si>
  <si>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</si>
  <si>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</si>
  <si>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</si>
  <si>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</si>
  <si>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</si>
  <si>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</si>
  <si>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</si>
  <si>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</si>
  <si>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</si>
  <si>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</si>
  <si>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</si>
  <si>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</si>
  <si>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</si>
  <si>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</si>
  <si>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</si>
  <si>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</si>
  <si>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</si>
  <si>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</si>
  <si>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</si>
  <si>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</si>
  <si>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</si>
  <si>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</si>
  <si>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</si>
  <si>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</si>
  <si>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</si>
  <si>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</si>
  <si>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</si>
  <si>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</si>
  <si>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</si>
  <si>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</si>
  <si>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</si>
  <si>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</si>
  <si>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</si>
  <si>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</si>
  <si>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</si>
  <si>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</si>
  <si>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</si>
  <si>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</si>
  <si>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</si>
  <si>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</si>
  <si>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</si>
  <si>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</si>
  <si>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</si>
  <si>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</si>
  <si>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</si>
  <si>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</si>
  <si>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</si>
  <si>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</si>
  <si>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</si>
  <si>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</si>
  <si>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</si>
  <si>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</si>
  <si>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</si>
  <si>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</si>
  <si>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</si>
  <si>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</si>
  <si>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</si>
  <si>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</si>
  <si>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</si>
  <si>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</si>
  <si>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</si>
  <si>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</si>
  <si>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</si>
  <si>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</si>
  <si>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</si>
  <si>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</si>
  <si>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</si>
  <si>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</si>
  <si>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</si>
  <si>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</si>
  <si>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</si>
  <si>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</si>
  <si>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</si>
  <si>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</si>
  <si>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</si>
  <si>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</si>
  <si>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</si>
  <si>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</si>
  <si>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</si>
  <si>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</si>
  <si>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</si>
  <si>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</si>
  <si>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</si>
  <si>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</si>
  <si>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</si>
  <si>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</si>
  <si>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</si>
  <si>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</si>
  <si>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</si>
  <si>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</si>
  <si>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</si>
  <si>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</si>
  <si>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</si>
  <si>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</si>
  <si>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</si>
  <si>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</si>
  <si>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</si>
  <si>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</si>
  <si>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</si>
  <si>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</si>
  <si>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</si>
  <si>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</si>
  <si>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</si>
  <si>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</si>
  <si>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</si>
  <si>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</si>
  <si>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</si>
  <si>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</si>
  <si>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</si>
  <si>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</si>
  <si>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</si>
  <si>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</si>
  <si>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</si>
  <si>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</si>
  <si>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</si>
  <si>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</si>
  <si>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</si>
  <si>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</si>
  <si>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</si>
  <si>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</si>
  <si>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</si>
  <si>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</si>
  <si>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</si>
  <si>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</si>
  <si>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</si>
  <si>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</si>
  <si>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</si>
  <si>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</si>
  <si>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</si>
  <si>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</si>
  <si>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</si>
  <si>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</si>
  <si>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</si>
  <si>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</si>
  <si>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</si>
  <si>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</si>
  <si>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</si>
  <si>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</si>
  <si>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</si>
  <si>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</si>
  <si>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</si>
  <si>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</si>
  <si>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</si>
  <si>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</si>
  <si>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</si>
  <si>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</si>
  <si>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</si>
  <si>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</si>
  <si>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</si>
  <si>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</si>
  <si>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</si>
  <si>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</si>
  <si>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</si>
  <si>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</si>
  <si>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</si>
  <si>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</si>
  <si>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</si>
  <si>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</si>
  <si>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</si>
  <si>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</si>
  <si>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</si>
  <si>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</si>
  <si>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</si>
  <si>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</si>
  <si>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</si>
  <si>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</si>
  <si>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</si>
  <si>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</si>
  <si>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</si>
  <si>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</si>
  <si>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</si>
  <si>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</si>
  <si>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</si>
  <si>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</si>
  <si>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</si>
  <si>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</si>
  <si>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</si>
  <si>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</si>
  <si>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</si>
  <si>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</si>
  <si>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</si>
  <si>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</si>
  <si>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</si>
  <si>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</si>
  <si>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</si>
  <si>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</si>
  <si>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</si>
  <si>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</si>
  <si>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</si>
  <si>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</si>
  <si>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</si>
  <si>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</si>
  <si>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</si>
  <si>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</si>
  <si>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</si>
  <si>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</si>
  <si>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</si>
  <si>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</si>
  <si>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</si>
  <si>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</si>
  <si>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</si>
  <si>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</si>
  <si>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</si>
  <si>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</si>
  <si>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</si>
  <si>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</si>
  <si>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</si>
  <si>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</si>
  <si>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</si>
  <si>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</si>
  <si>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</si>
  <si>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</si>
  <si>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</si>
  <si>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</si>
  <si>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</si>
  <si>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</si>
  <si>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</si>
  <si>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</si>
  <si>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</si>
  <si>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</si>
  <si>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</si>
  <si>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</si>
  <si>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</si>
  <si>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</si>
  <si>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</si>
  <si>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</si>
  <si>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</si>
  <si>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</si>
  <si>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</si>
  <si>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</si>
  <si>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</si>
  <si>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</si>
  <si>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</si>
  <si>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</si>
  <si>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</si>
  <si>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</si>
  <si>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</si>
  <si>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</si>
  <si>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</si>
  <si>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</si>
  <si>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</si>
  <si>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</si>
  <si>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</si>
  <si>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</si>
  <si>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</si>
  <si>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</si>
  <si>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</si>
  <si>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</si>
  <si>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</si>
  <si>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</si>
  <si>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</si>
  <si>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</si>
  <si>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</si>
  <si>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</si>
  <si>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</si>
  <si>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</si>
  <si>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</si>
  <si>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</si>
  <si>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</si>
  <si>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</si>
  <si>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</si>
  <si>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</si>
  <si>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</si>
  <si>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</si>
  <si>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</si>
  <si>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</si>
  <si>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</si>
  <si>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</si>
  <si>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</si>
  <si>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</si>
  <si>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</si>
  <si>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</si>
  <si>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</si>
  <si>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</si>
  <si>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</si>
  <si>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</si>
  <si>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</si>
  <si>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</si>
  <si>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</si>
  <si>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</si>
  <si>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</si>
  <si>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</si>
  <si>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</si>
  <si>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</si>
  <si>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</si>
  <si>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</si>
  <si>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</si>
  <si>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</si>
  <si>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</si>
  <si>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</si>
  <si>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</si>
  <si>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</si>
  <si>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</si>
  <si>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</si>
  <si>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</si>
  <si>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</si>
  <si>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</si>
  <si>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</si>
  <si>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</si>
  <si>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</si>
  <si>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</si>
  <si>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</si>
  <si>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</si>
  <si>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</si>
  <si>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</si>
  <si>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</si>
  <si>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</si>
  <si>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</si>
  <si>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</si>
  <si>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</si>
  <si>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</si>
  <si>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</si>
  <si>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</si>
  <si>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</si>
  <si>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</si>
  <si>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</si>
  <si>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</si>
  <si>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</si>
  <si>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</si>
  <si>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</si>
  <si>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</si>
  <si>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</si>
  <si>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</si>
  <si>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</si>
  <si>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</si>
  <si>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</si>
  <si>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</si>
  <si>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</si>
  <si>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</si>
  <si>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</si>
  <si>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</si>
  <si>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</si>
  <si>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</si>
  <si>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</si>
  <si>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</si>
  <si>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</si>
  <si>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</si>
  <si>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</si>
  <si>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</si>
  <si>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</si>
  <si>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</si>
  <si>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</si>
  <si>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</si>
  <si>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</si>
  <si>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</si>
  <si>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</si>
  <si>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</si>
  <si>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</si>
  <si>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</si>
  <si>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</si>
  <si>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</si>
  <si>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</si>
  <si>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</si>
  <si>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</si>
  <si>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</si>
  <si>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</si>
  <si>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</si>
  <si>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</si>
  <si>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</si>
  <si>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</si>
  <si>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</si>
  <si>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</si>
  <si>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</si>
  <si>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</si>
  <si>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</si>
  <si>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</si>
  <si>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</si>
  <si>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</si>
  <si>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</si>
  <si>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</si>
  <si>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</si>
  <si>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</si>
  <si>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</si>
  <si>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</si>
  <si>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</si>
  <si>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</si>
  <si>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</si>
  <si>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</si>
  <si>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</si>
  <si>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</si>
  <si>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</si>
  <si>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</si>
  <si>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</si>
  <si>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</si>
  <si>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</si>
  <si>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</si>
  <si>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</si>
  <si>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</si>
  <si>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</si>
  <si>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</si>
  <si>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</si>
  <si>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</si>
  <si>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</si>
  <si>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</si>
  <si>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</si>
  <si>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</si>
  <si>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</si>
  <si>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</si>
  <si>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</si>
  <si>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</si>
  <si>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</si>
  <si>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</si>
  <si>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</si>
  <si>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</si>
  <si>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</si>
  <si>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</si>
  <si>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</si>
  <si>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</si>
  <si>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</si>
  <si>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</si>
  <si>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</si>
  <si>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</si>
  <si>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</si>
  <si>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</si>
  <si>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</si>
  <si>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</si>
  <si>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</si>
  <si>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</si>
  <si>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</si>
  <si>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</si>
  <si>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</si>
  <si>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</si>
  <si>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</si>
  <si>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</si>
  <si>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</si>
  <si>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</si>
  <si>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</si>
  <si>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</si>
  <si>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</si>
  <si>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</si>
  <si>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</si>
  <si>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</si>
  <si>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</si>
  <si>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</si>
  <si>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</si>
  <si>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</si>
  <si>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</si>
  <si>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</si>
  <si>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</si>
  <si>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</si>
  <si>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</si>
  <si>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</si>
  <si>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</si>
  <si>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</si>
  <si>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</si>
  <si>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</si>
  <si>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</si>
  <si>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</si>
  <si>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</si>
  <si>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</si>
  <si>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</si>
  <si>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</si>
  <si>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</si>
  <si>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</si>
  <si>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</si>
  <si>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</si>
  <si>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</si>
  <si>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</si>
  <si>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</si>
  <si>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</si>
  <si>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</si>
  <si>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</si>
  <si>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</si>
  <si>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</si>
  <si>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</si>
  <si>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</si>
  <si>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</si>
  <si>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</si>
  <si>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</si>
  <si>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</si>
  <si>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</si>
  <si>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</si>
  <si>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</si>
  <si>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</si>
  <si>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</si>
  <si>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</si>
  <si>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</si>
  <si>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</si>
  <si>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</si>
  <si>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</si>
  <si>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</si>
  <si>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</si>
  <si>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</si>
  <si>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</si>
  <si>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</si>
  <si>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</si>
  <si>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</si>
  <si>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</si>
  <si>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</si>
  <si>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</si>
  <si>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</si>
  <si>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</si>
  <si>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</si>
  <si>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</si>
  <si>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</si>
  <si>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</si>
  <si>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</si>
  <si>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</si>
  <si>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</si>
  <si>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</si>
  <si>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</si>
  <si>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</si>
  <si>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</si>
  <si>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</si>
  <si>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</si>
  <si>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</si>
  <si>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</si>
  <si>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</si>
  <si>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</si>
  <si>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</si>
  <si>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</si>
  <si>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</si>
  <si>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</si>
  <si>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</si>
  <si>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</si>
  <si>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</si>
  <si>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</si>
  <si>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</si>
  <si>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</si>
  <si>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</si>
  <si>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</si>
  <si>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</si>
  <si>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</si>
  <si>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</si>
  <si>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</si>
  <si>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</si>
  <si>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</si>
  <si>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</si>
  <si>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</si>
  <si>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</si>
  <si>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</si>
  <si>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</si>
  <si>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</si>
  <si>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</si>
  <si>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</si>
  <si>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</si>
  <si>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</si>
  <si>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</si>
  <si>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</si>
  <si>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</si>
  <si>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</si>
  <si>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</si>
  <si>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</si>
  <si>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</si>
  <si>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</si>
  <si>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</si>
  <si>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</si>
  <si>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</si>
  <si>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</si>
  <si>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</si>
  <si>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</si>
  <si>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</si>
  <si>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</si>
  <si>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</si>
  <si>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</si>
  <si>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</si>
  <si>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</si>
  <si>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</si>
  <si>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</si>
  <si>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</si>
  <si>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</si>
  <si>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</si>
  <si>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</si>
  <si>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</si>
  <si>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</si>
  <si>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</si>
  <si>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</si>
  <si>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</si>
  <si>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</si>
  <si>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</si>
  <si>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</si>
  <si>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</si>
  <si>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</si>
  <si>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</si>
  <si>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</si>
  <si>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</si>
  <si>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</si>
  <si>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</si>
  <si>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</si>
  <si>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</si>
  <si>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</si>
  <si>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</si>
  <si>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</si>
  <si>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</si>
  <si>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</si>
  <si>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</si>
  <si>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</si>
  <si>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</si>
  <si>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</si>
  <si>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</si>
  <si>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</si>
  <si>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</si>
  <si>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</si>
  <si>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</si>
  <si>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</si>
  <si>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</si>
  <si>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</si>
  <si>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</si>
  <si>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</si>
  <si>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</si>
  <si>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</si>
  <si>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</si>
  <si>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</si>
  <si>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</si>
  <si>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</si>
  <si>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</si>
  <si>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</si>
  <si>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</si>
  <si>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</si>
  <si>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</si>
  <si>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</si>
  <si>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</si>
  <si>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</si>
  <si>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</si>
  <si>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</si>
  <si>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</si>
  <si>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</si>
  <si>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</si>
  <si>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</si>
  <si>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</si>
  <si>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</si>
  <si>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</si>
  <si>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</si>
  <si>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</si>
  <si>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</si>
  <si>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</si>
  <si>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</si>
  <si>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</si>
  <si>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</si>
  <si>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</si>
  <si>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</si>
  <si>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</si>
  <si>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</si>
  <si>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</si>
  <si>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</si>
  <si>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</si>
  <si>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</si>
  <si>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</si>
  <si>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</si>
  <si>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</si>
  <si>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</si>
  <si>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</si>
  <si>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</si>
  <si>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</si>
  <si>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</si>
  <si>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</si>
  <si>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</si>
  <si>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</si>
  <si>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</si>
  <si>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</si>
  <si>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</si>
  <si>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</si>
  <si>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</si>
  <si>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</si>
  <si>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</si>
  <si>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</si>
  <si>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</si>
  <si>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</si>
  <si>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</si>
  <si>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</si>
  <si>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</si>
  <si>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</si>
  <si>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</si>
  <si>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</si>
  <si>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</si>
  <si>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</si>
  <si>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</si>
  <si>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</si>
  <si>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</si>
  <si>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</si>
  <si>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</si>
  <si>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</si>
  <si>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</si>
  <si>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</si>
  <si>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</si>
  <si>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</si>
  <si>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</si>
  <si>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</si>
  <si>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</si>
  <si>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</si>
  <si>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</si>
  <si>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</si>
  <si>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</si>
  <si>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</si>
  <si>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</si>
  <si>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</si>
  <si>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</si>
  <si>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</si>
  <si>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</si>
  <si>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</si>
  <si>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</si>
  <si>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</si>
  <si>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</si>
  <si>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</si>
  <si>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</si>
  <si>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</si>
  <si>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</si>
  <si>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</si>
  <si>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</si>
  <si>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</si>
  <si>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</si>
  <si>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</si>
  <si>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</si>
  <si>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</si>
  <si>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</si>
  <si>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</si>
  <si>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</si>
  <si>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</si>
  <si>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</si>
  <si>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</si>
  <si>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</si>
  <si>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</si>
  <si>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</si>
  <si>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</si>
  <si>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</si>
  <si>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</si>
  <si>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</si>
  <si>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</si>
  <si>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</si>
  <si>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</si>
  <si>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</si>
  <si>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</si>
  <si>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</si>
  <si>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</si>
  <si>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</si>
  <si>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</si>
  <si>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</si>
  <si>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</si>
  <si>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</si>
  <si>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</si>
  <si>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</si>
  <si>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</si>
  <si>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</si>
  <si>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</si>
  <si>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</si>
  <si>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</si>
  <si>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</si>
  <si>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</si>
  <si>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</si>
  <si>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</si>
  <si>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</si>
  <si>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</si>
  <si>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</si>
  <si>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</si>
  <si>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</si>
  <si>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</si>
  <si>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</si>
  <si>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</si>
  <si>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</si>
  <si>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</si>
  <si>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</si>
  <si>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</si>
  <si>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</si>
  <si>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</si>
  <si>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</si>
  <si>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</si>
  <si>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</si>
  <si>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</si>
  <si>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</si>
  <si>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</si>
  <si>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</si>
  <si>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</si>
  <si>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</si>
  <si>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</si>
  <si>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</si>
  <si>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</si>
  <si>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</si>
  <si>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</si>
  <si>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</si>
  <si>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</si>
  <si>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</si>
  <si>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</si>
  <si>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</si>
  <si>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</si>
  <si>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</si>
  <si>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</si>
  <si>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</si>
  <si>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</si>
  <si>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</si>
  <si>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</si>
  <si>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</si>
  <si>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</si>
  <si>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</si>
  <si>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</si>
  <si>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</si>
  <si>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</si>
  <si>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</si>
  <si>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</si>
  <si>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</si>
  <si>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</si>
  <si>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</si>
  <si>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</si>
  <si>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</si>
  <si>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</si>
  <si>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</si>
  <si>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</si>
  <si>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</si>
  <si>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</si>
  <si>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</si>
  <si>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</si>
  <si>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</si>
  <si>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</si>
  <si>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</si>
  <si>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</si>
  <si>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</si>
  <si>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</si>
  <si>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</si>
  <si>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</si>
  <si>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</si>
  <si>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</si>
  <si>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</si>
  <si>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</si>
  <si>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</si>
  <si>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</si>
  <si>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</si>
  <si>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</si>
  <si>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</si>
  <si>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</si>
  <si>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</si>
  <si>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</si>
  <si>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</si>
  <si>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</si>
  <si>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</si>
  <si>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</si>
  <si>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</si>
  <si>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</si>
  <si>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</si>
  <si>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</si>
  <si>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</si>
  <si>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</si>
  <si>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</si>
  <si>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</si>
  <si>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</si>
  <si>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</si>
  <si>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</si>
  <si>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</si>
  <si>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</si>
  <si>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</si>
  <si>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</si>
  <si>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</si>
  <si>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</si>
  <si>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</si>
  <si>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</si>
  <si>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</si>
  <si>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</si>
  <si>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</si>
  <si>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</si>
  <si>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</si>
  <si>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</si>
  <si>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</si>
  <si>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</si>
  <si>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</si>
  <si>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</si>
  <si>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</si>
  <si>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</si>
  <si>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</si>
  <si>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</si>
  <si>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</si>
  <si>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</si>
  <si>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</si>
  <si>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</si>
  <si>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</si>
  <si>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</si>
  <si>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</si>
  <si>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</si>
  <si>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</si>
  <si>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</si>
  <si>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</si>
  <si>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</si>
  <si>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</si>
  <si>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</si>
  <si>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</si>
  <si>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</si>
  <si>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</si>
  <si>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</si>
  <si>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</si>
  <si>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</si>
  <si>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</si>
  <si>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</si>
  <si>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</si>
  <si>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</si>
  <si>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</si>
  <si>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</si>
  <si>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</si>
  <si>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</si>
  <si>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</si>
  <si>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</si>
  <si>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</si>
  <si>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</si>
  <si>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</si>
  <si>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</si>
  <si>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</si>
  <si>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</si>
  <si>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</si>
  <si>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</si>
  <si>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</si>
  <si>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</si>
  <si>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</si>
  <si>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</si>
  <si>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</si>
  <si>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</si>
  <si>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</si>
  <si>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</si>
  <si>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</si>
  <si>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</si>
  <si>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</si>
  <si>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</si>
  <si>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</si>
  <si>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</si>
  <si>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</si>
  <si>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</si>
  <si>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</si>
  <si>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</si>
  <si>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</si>
  <si>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</si>
  <si>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</si>
  <si>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</si>
  <si>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</si>
  <si>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</si>
  <si>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</si>
  <si>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</si>
  <si>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</si>
  <si>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</si>
  <si>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</si>
  <si>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</si>
  <si>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</si>
  <si>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</si>
  <si>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</si>
  <si>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</si>
  <si>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</si>
  <si>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</si>
  <si>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</si>
  <si>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</si>
  <si>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</si>
  <si>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</si>
  <si>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</si>
  <si>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</si>
  <si>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</si>
  <si>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</si>
  <si>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</si>
  <si>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</si>
  <si>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</si>
  <si>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</si>
  <si>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</si>
  <si>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</si>
  <si>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</si>
  <si>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</si>
  <si>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</si>
  <si>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</si>
  <si>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</si>
  <si>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</si>
  <si>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</si>
  <si>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</si>
  <si>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</si>
  <si>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</si>
  <si>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</si>
  <si>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</si>
  <si>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</si>
  <si>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</si>
  <si>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</si>
  <si>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</si>
  <si>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</si>
  <si>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</si>
  <si>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</si>
  <si>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</si>
  <si>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</si>
  <si>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</si>
  <si>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</si>
  <si>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</si>
  <si>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</si>
  <si>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</si>
  <si>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</si>
  <si>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</si>
  <si>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</si>
  <si>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</si>
  <si>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</si>
  <si>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</si>
  <si>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</si>
  <si>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</si>
  <si>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</si>
  <si>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</si>
  <si>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</si>
  <si>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</si>
  <si>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</si>
  <si>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</si>
  <si>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</si>
  <si>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</si>
  <si>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</si>
  <si>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</si>
  <si>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</si>
  <si>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</si>
  <si>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</si>
  <si>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</si>
  <si>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</si>
  <si>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</si>
  <si>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</si>
  <si>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</si>
  <si>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</si>
  <si>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</si>
  <si>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</si>
  <si>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</si>
  <si>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</si>
  <si>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</si>
  <si>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</si>
  <si>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</si>
  <si>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</si>
  <si>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</si>
  <si>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</si>
  <si>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</si>
  <si>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</si>
  <si>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</si>
  <si>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</si>
  <si>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</si>
  <si>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</si>
  <si>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</si>
  <si>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</si>
  <si>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</si>
  <si>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</si>
  <si>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</si>
  <si>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</si>
  <si>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</si>
  <si>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</si>
  <si>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</si>
  <si>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</si>
  <si>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</si>
  <si>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</si>
  <si>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</si>
  <si>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</si>
  <si>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</si>
  <si>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</si>
  <si>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</si>
  <si>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</si>
  <si>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</si>
  <si>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</si>
  <si>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</si>
  <si>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</si>
  <si>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</si>
  <si>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</si>
  <si>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</si>
  <si>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</si>
  <si>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</si>
  <si>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</si>
  <si>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</si>
  <si>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</si>
  <si>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</si>
  <si>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</si>
  <si>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</si>
  <si>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</si>
  <si>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</si>
  <si>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</si>
  <si>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</si>
  <si>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</si>
  <si>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</si>
  <si>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</si>
  <si>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</si>
  <si>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</si>
  <si>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</si>
  <si>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</si>
  <si>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</si>
  <si>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</si>
  <si>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</si>
  <si>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</si>
  <si>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</si>
  <si>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</si>
  <si>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</si>
  <si>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</si>
  <si>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</si>
  <si>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</si>
  <si>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</si>
  <si>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</si>
  <si>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</si>
  <si>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</si>
  <si>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</si>
  <si>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</si>
  <si>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</si>
  <si>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</si>
  <si>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</si>
  <si>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</si>
  <si>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</si>
  <si>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</si>
  <si>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</si>
  <si>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</si>
  <si>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</si>
  <si>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</si>
  <si>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</si>
  <si>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</si>
  <si>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</si>
  <si>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</si>
  <si>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</si>
  <si>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</si>
  <si>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</si>
  <si>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</si>
  <si>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</si>
  <si>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</si>
  <si>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</si>
  <si>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</si>
  <si>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</si>
  <si>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</si>
  <si>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</si>
  <si>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</si>
  <si>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</si>
  <si>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</si>
  <si>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</si>
  <si>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</si>
  <si>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</si>
  <si>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</si>
  <si>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</si>
  <si>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</si>
  <si>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</si>
  <si>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</si>
  <si>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</si>
  <si>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</si>
  <si>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</si>
  <si>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</si>
  <si>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</si>
  <si>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</si>
  <si>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</si>
  <si>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</si>
  <si>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</si>
  <si>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</si>
  <si>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</si>
  <si>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</si>
  <si>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</si>
  <si>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</si>
  <si>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</si>
  <si>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</si>
  <si>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</si>
  <si>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</si>
  <si>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</si>
  <si>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</si>
  <si>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</si>
  <si>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</si>
  <si>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</si>
  <si>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</si>
  <si>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</si>
  <si>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</si>
  <si>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</si>
  <si>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</si>
  <si>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</si>
  <si>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</si>
  <si>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</si>
  <si>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</si>
  <si>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</si>
  <si>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</si>
  <si>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</si>
  <si>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</si>
  <si>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</si>
  <si>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</si>
  <si>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</si>
  <si>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</si>
  <si>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</si>
  <si>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</si>
  <si>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</si>
  <si>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</si>
  <si>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</si>
  <si>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</si>
  <si>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</si>
  <si>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</si>
  <si>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</si>
  <si>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</si>
  <si>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</si>
  <si>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</si>
  <si>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</si>
  <si>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</si>
  <si>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</si>
  <si>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</si>
  <si>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</si>
  <si>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</si>
  <si>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</si>
  <si>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</si>
  <si>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</si>
  <si>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</si>
  <si>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</si>
  <si>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</si>
  <si>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</si>
  <si>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</si>
  <si>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</si>
  <si>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</si>
  <si>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</si>
  <si>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</si>
  <si>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</si>
  <si>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</si>
  <si>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</si>
  <si>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</si>
  <si>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</si>
  <si>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</si>
  <si>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</si>
  <si>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</si>
  <si>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</si>
  <si>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</si>
  <si>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</si>
  <si>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</si>
  <si>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</si>
  <si>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</si>
  <si>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</si>
  <si>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</si>
  <si>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</si>
  <si>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</si>
  <si>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</si>
  <si>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</si>
  <si>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</si>
  <si>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</si>
  <si>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</si>
  <si>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</si>
  <si>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</si>
  <si>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</si>
  <si>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</si>
  <si>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</si>
  <si>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</si>
  <si>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</si>
  <si>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</si>
  <si>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</si>
  <si>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</si>
  <si>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</si>
  <si>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</si>
  <si>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</si>
  <si>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</si>
  <si>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</si>
  <si>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</si>
  <si>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</si>
  <si>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</si>
  <si>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</si>
  <si>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</si>
  <si>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</si>
  <si>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</si>
  <si>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</si>
  <si>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</si>
  <si>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</si>
  <si>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</si>
  <si>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</si>
  <si>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</si>
  <si>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</si>
  <si>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</si>
  <si>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</si>
  <si>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</si>
  <si>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</si>
  <si>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</si>
  <si>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</si>
  <si>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</si>
  <si>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</si>
  <si>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</si>
  <si>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</si>
  <si>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</si>
  <si>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</si>
  <si>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</si>
  <si>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</si>
  <si>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</si>
  <si>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</si>
  <si>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</si>
  <si>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</si>
  <si>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</si>
  <si>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</si>
  <si>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</si>
  <si>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</si>
  <si>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</si>
  <si>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</si>
  <si>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</si>
  <si>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</si>
  <si>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</si>
  <si>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</si>
  <si>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</si>
  <si>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</si>
  <si>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</si>
  <si>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</si>
  <si>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</si>
  <si>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</si>
  <si>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</si>
  <si>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</si>
  <si>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</si>
  <si>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</si>
  <si>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</si>
  <si>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</si>
  <si>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</si>
  <si>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</si>
  <si>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</si>
  <si>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</si>
  <si>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</si>
  <si>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</si>
  <si>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</si>
  <si>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</si>
  <si>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</si>
  <si>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</si>
  <si>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</si>
  <si>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</si>
  <si>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</si>
  <si>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</si>
  <si>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</si>
  <si>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</si>
  <si>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</si>
  <si>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</si>
  <si>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</si>
  <si>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</si>
  <si>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</si>
  <si>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</si>
  <si>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</si>
  <si>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</si>
  <si>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</si>
  <si>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</si>
  <si>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</si>
  <si>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</si>
  <si>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</si>
  <si>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</si>
  <si>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</si>
  <si>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</si>
  <si>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</si>
  <si>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</si>
  <si>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</si>
  <si>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</si>
  <si>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</si>
  <si>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</si>
  <si>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</si>
  <si>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</si>
  <si>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</si>
  <si>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</si>
  <si>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</si>
  <si>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</si>
  <si>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</si>
  <si>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</si>
  <si>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</si>
  <si>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</si>
  <si>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</si>
  <si>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</si>
  <si>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</si>
  <si>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</si>
  <si>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</si>
  <si>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</si>
  <si>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</si>
  <si>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</si>
  <si>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</si>
  <si>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</si>
  <si>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</si>
  <si>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</si>
  <si>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</si>
  <si>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</si>
  <si>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</si>
  <si>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</si>
  <si>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</si>
  <si>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</si>
  <si>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</si>
  <si>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</si>
  <si>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</si>
  <si>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</si>
  <si>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</si>
  <si>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</si>
  <si>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</si>
  <si>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</si>
  <si>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</si>
  <si>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</si>
  <si>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</si>
  <si>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</si>
  <si>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</si>
  <si>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</si>
  <si>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</si>
  <si>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</si>
  <si>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</si>
  <si>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</si>
  <si>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</si>
  <si>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</si>
  <si>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</si>
  <si>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</si>
  <si>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</si>
  <si>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</si>
  <si>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</si>
  <si>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</si>
  <si>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</si>
  <si>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</si>
  <si>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</si>
  <si>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</si>
  <si>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</si>
  <si>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</si>
  <si>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</si>
  <si>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</si>
  <si>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</si>
  <si>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</si>
  <si>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</si>
  <si>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</si>
  <si>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</si>
  <si>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</si>
  <si>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</si>
  <si>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</si>
  <si>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</si>
  <si>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</si>
  <si>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</si>
  <si>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</si>
  <si>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</si>
  <si>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</si>
  <si>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</si>
  <si>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</si>
  <si>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</si>
  <si>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</si>
  <si>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</si>
  <si>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</si>
  <si>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</si>
  <si>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</si>
  <si>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</si>
  <si>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</si>
  <si>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</si>
  <si>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</si>
  <si>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</si>
  <si>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</si>
  <si>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</si>
  <si>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</si>
  <si>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</si>
  <si>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</si>
  <si>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</si>
  <si>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</si>
  <si>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</si>
  <si>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</si>
  <si>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</si>
  <si>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</si>
  <si>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</si>
  <si>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</si>
  <si>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</si>
  <si>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</si>
  <si>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</si>
  <si>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</si>
  <si>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</si>
  <si>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</si>
  <si>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</si>
  <si>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</si>
  <si>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</si>
  <si>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</si>
  <si>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</si>
  <si>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</si>
  <si>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</si>
  <si>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</si>
  <si>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</si>
  <si>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</si>
  <si>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</si>
  <si>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</si>
  <si>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</si>
  <si>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</si>
  <si>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</si>
  <si>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</si>
  <si>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</si>
  <si>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</si>
  <si>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</si>
  <si>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</si>
  <si>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</si>
  <si>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</si>
  <si>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</si>
  <si>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</si>
  <si>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</si>
  <si>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</si>
  <si>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</si>
  <si>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</si>
  <si>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</si>
  <si>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</si>
  <si>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</si>
  <si>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</si>
  <si>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</si>
  <si>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</si>
  <si>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</si>
  <si>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</si>
  <si>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</si>
  <si>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</si>
  <si>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</si>
  <si>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</si>
  <si>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</si>
  <si>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</si>
  <si>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</si>
  <si>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</si>
  <si>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</si>
  <si>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</si>
  <si>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</si>
  <si>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</si>
  <si>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</si>
  <si>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</si>
  <si>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</si>
  <si>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</si>
  <si>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</si>
  <si>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</si>
  <si>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</si>
  <si>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</si>
  <si>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</si>
  <si>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</si>
  <si>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</si>
  <si>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</si>
  <si>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</si>
  <si>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</si>
  <si>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</si>
  <si>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</si>
  <si>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</si>
  <si>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</si>
  <si>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</si>
  <si>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</si>
  <si>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</si>
  <si>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</si>
  <si>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</si>
  <si>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</si>
  <si>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</si>
  <si>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</si>
  <si>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</si>
  <si>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</si>
  <si>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</si>
  <si>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</si>
  <si>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</si>
  <si>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</si>
  <si>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</si>
  <si>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</si>
  <si>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</si>
  <si>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</si>
  <si>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</si>
  <si>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</si>
  <si>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</si>
  <si>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</si>
  <si>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</si>
  <si>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</si>
  <si>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</si>
  <si>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</si>
  <si>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</si>
  <si>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</si>
  <si>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</si>
  <si>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</si>
  <si>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</si>
  <si>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</si>
  <si>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</si>
  <si>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</si>
  <si>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</si>
  <si>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</si>
  <si>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</si>
  <si>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</si>
  <si>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</si>
  <si>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</si>
  <si>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</si>
  <si>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</si>
  <si>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</si>
  <si>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</si>
  <si>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</si>
  <si>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</si>
  <si>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</si>
  <si>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</si>
  <si>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</si>
  <si>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</si>
  <si>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</si>
  <si>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</si>
  <si>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</si>
  <si>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</si>
  <si>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</si>
  <si>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</si>
  <si>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</si>
  <si>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</si>
  <si>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</si>
  <si>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</si>
  <si>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</si>
  <si>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</si>
  <si>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</si>
  <si>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</si>
  <si>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</si>
  <si>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</si>
  <si>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</si>
  <si>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</si>
  <si>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</si>
  <si>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</si>
  <si>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</si>
  <si>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</si>
  <si>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</si>
  <si>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</si>
  <si>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</si>
  <si>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</si>
  <si>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</si>
  <si>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</si>
  <si>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</si>
  <si>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</si>
  <si>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</si>
  <si>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</si>
  <si>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</si>
  <si>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</si>
  <si>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</si>
  <si>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</si>
  <si>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</si>
  <si>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</si>
  <si>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</si>
  <si>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</si>
  <si>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</si>
  <si>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</si>
  <si>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</si>
  <si>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</si>
  <si>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</si>
  <si>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</si>
  <si>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</si>
  <si>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</si>
  <si>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</si>
  <si>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</si>
  <si>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</si>
  <si>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</si>
  <si>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</si>
  <si>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</si>
  <si>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</si>
  <si>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</si>
  <si>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</si>
  <si>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</si>
  <si>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</si>
  <si>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</si>
  <si>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</si>
  <si>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</si>
  <si>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</si>
  <si>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</si>
  <si>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</si>
  <si>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</si>
  <si>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</si>
  <si>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</si>
  <si>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</si>
  <si>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</si>
  <si>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</si>
  <si>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</si>
  <si>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</si>
  <si>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</si>
  <si>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</si>
  <si>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</si>
  <si>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</si>
  <si>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</si>
  <si>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</si>
  <si>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</si>
  <si>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</si>
  <si>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</si>
  <si>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</si>
  <si>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</si>
  <si>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</si>
  <si>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</si>
  <si>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</si>
  <si>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</si>
  <si>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</si>
  <si>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</si>
  <si>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</si>
  <si>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</si>
  <si>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</si>
  <si>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</si>
  <si>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</si>
  <si>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</si>
  <si>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</si>
  <si>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</si>
  <si>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</si>
  <si>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</si>
  <si>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</si>
  <si>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</si>
  <si>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</si>
  <si>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</si>
  <si>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</si>
  <si>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</si>
  <si>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</si>
  <si>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</si>
  <si>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</si>
  <si>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</si>
  <si>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</si>
  <si>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</si>
  <si>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</si>
  <si>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</si>
  <si>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</si>
  <si>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</si>
  <si>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</si>
  <si>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</si>
  <si>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</si>
  <si>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</si>
  <si>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</si>
  <si>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</si>
  <si>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</si>
  <si>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</si>
  <si>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</si>
  <si>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</si>
  <si>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</si>
  <si>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</si>
  <si>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</si>
  <si>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</si>
  <si>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</si>
  <si>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</si>
  <si>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</si>
  <si>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</si>
  <si>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</si>
  <si>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</si>
  <si>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</si>
  <si>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</si>
  <si>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</si>
  <si>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</si>
  <si>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</si>
  <si>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</si>
  <si>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</si>
  <si>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</si>
  <si>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</si>
  <si>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</si>
  <si>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</si>
  <si>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</si>
  <si>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</si>
  <si>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</si>
  <si>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</si>
  <si>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</si>
  <si>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</si>
  <si>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</si>
  <si>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</si>
  <si>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</si>
  <si>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</si>
  <si>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</si>
  <si>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</si>
  <si>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</si>
  <si>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</si>
  <si>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</si>
  <si>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</si>
  <si>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</si>
  <si>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</si>
  <si>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</si>
  <si>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</si>
  <si>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</si>
  <si>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</si>
  <si>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</si>
  <si>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</si>
  <si>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</si>
  <si>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</si>
  <si>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</si>
  <si>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</si>
  <si>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</si>
  <si>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</si>
  <si>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</si>
  <si>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</si>
  <si>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</si>
  <si>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</si>
  <si>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</si>
  <si>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</si>
  <si>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</si>
  <si>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</si>
  <si>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</si>
  <si>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</si>
  <si>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</si>
  <si>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</si>
  <si>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</si>
  <si>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</si>
  <si>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</si>
  <si>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</si>
  <si>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</si>
  <si>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</si>
  <si>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</si>
  <si>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</si>
  <si>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</si>
  <si>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</si>
  <si>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</si>
  <si>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</si>
  <si>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</si>
  <si>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</si>
  <si>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</si>
  <si>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</si>
  <si>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</si>
  <si>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</si>
  <si>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</si>
  <si>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</si>
  <si>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</si>
  <si>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</si>
  <si>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</si>
  <si>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</si>
  <si>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</si>
  <si>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</si>
  <si>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</si>
  <si>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</si>
  <si>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</si>
  <si>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</si>
  <si>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</si>
  <si>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</si>
  <si>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</si>
  <si>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</si>
  <si>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</si>
  <si>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</si>
  <si>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</si>
  <si>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</si>
  <si>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</si>
  <si>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</si>
  <si>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</si>
  <si>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</si>
  <si>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</si>
  <si>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</si>
  <si>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</si>
  <si>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</si>
  <si>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</si>
  <si>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</si>
  <si>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</si>
  <si>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</si>
  <si>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</si>
  <si>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</si>
  <si>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</si>
  <si>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</si>
  <si>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</si>
  <si>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</si>
  <si>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</si>
  <si>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</si>
  <si>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</si>
  <si>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</si>
  <si>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</si>
  <si>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</si>
  <si>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</si>
  <si>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</si>
  <si>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</si>
  <si>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</si>
  <si>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</si>
  <si>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</si>
  <si>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</si>
  <si>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</si>
  <si>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</si>
  <si>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</si>
  <si>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</si>
  <si>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</si>
  <si>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</si>
  <si>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</si>
  <si>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</si>
  <si>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</si>
  <si>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</si>
  <si>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</si>
  <si>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</si>
  <si>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</si>
  <si>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</si>
  <si>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</si>
  <si>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</si>
  <si>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</si>
  <si>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</si>
  <si>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</si>
  <si>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</si>
  <si>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</si>
  <si>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</si>
  <si>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</si>
  <si>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</si>
  <si>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</si>
  <si>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</si>
  <si>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</si>
  <si>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</si>
  <si>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</si>
  <si>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</si>
  <si>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</si>
  <si>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</si>
  <si>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</si>
  <si>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</si>
  <si>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</si>
  <si>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</si>
  <si>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</si>
  <si>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</si>
  <si>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</si>
  <si>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</si>
  <si>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</si>
  <si>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</si>
  <si>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</si>
  <si>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</si>
  <si>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</si>
  <si>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</si>
  <si>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</si>
  <si>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</si>
  <si>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</si>
  <si>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</si>
  <si>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</si>
  <si>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</si>
  <si>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</si>
  <si>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</si>
  <si>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</si>
  <si>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</si>
  <si>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</si>
  <si>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</si>
  <si>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</si>
  <si>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</si>
  <si>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</si>
  <si>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</si>
  <si>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</si>
  <si>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</si>
  <si>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</si>
  <si>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</si>
  <si>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</si>
  <si>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</si>
  <si>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</si>
  <si>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</si>
  <si>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</si>
  <si>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</si>
  <si>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</si>
  <si>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</si>
  <si>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</si>
  <si>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</si>
  <si>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</si>
  <si>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</si>
  <si>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</si>
  <si>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</si>
  <si>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</si>
  <si>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</si>
  <si>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</si>
  <si>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</si>
  <si>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</si>
  <si>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</si>
  <si>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</si>
  <si>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</si>
  <si>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</si>
  <si>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</si>
  <si>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</si>
  <si>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</si>
  <si>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</si>
  <si>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</si>
  <si>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</si>
  <si>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</si>
  <si>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</si>
  <si>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</si>
  <si>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</si>
  <si>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</si>
  <si>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</si>
  <si>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</si>
  <si>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</si>
  <si>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</si>
  <si>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</si>
  <si>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</si>
  <si>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</si>
  <si>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</si>
  <si>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</si>
  <si>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</si>
  <si>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</si>
  <si>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</si>
  <si>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</si>
  <si>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</si>
  <si>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</si>
  <si>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</si>
  <si>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</si>
  <si>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</si>
  <si>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</si>
  <si>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</si>
  <si>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</si>
  <si>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</si>
  <si>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</si>
  <si>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</si>
  <si>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</si>
  <si>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</si>
  <si>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</si>
  <si>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</si>
  <si>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</si>
  <si>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</si>
  <si>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</si>
  <si>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</si>
  <si>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</si>
  <si>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</si>
  <si>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</si>
  <si>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</si>
  <si>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</si>
  <si>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</si>
  <si>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</si>
  <si>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</si>
  <si>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</si>
  <si>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</si>
  <si>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</si>
  <si>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</si>
  <si>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</si>
  <si>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</si>
  <si>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</si>
  <si>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</si>
  <si>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</si>
  <si>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</si>
  <si>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</si>
  <si>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</si>
  <si>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</si>
  <si>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</si>
  <si>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</si>
  <si>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</si>
  <si>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</si>
  <si>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</si>
  <si>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</si>
  <si>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</si>
  <si>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</si>
  <si>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</si>
  <si>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</si>
  <si>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</si>
  <si>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</si>
  <si>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</si>
  <si>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</si>
  <si>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</si>
  <si>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</si>
  <si>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</si>
  <si>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</si>
  <si>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</si>
  <si>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</si>
  <si>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</si>
  <si>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</si>
  <si>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</si>
  <si>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</si>
  <si>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</si>
  <si>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</si>
  <si>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</si>
  <si>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</si>
  <si>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</si>
  <si>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</si>
  <si>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</si>
  <si>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</si>
  <si>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</si>
  <si>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</si>
  <si>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</si>
  <si>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</si>
  <si>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</si>
  <si>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</si>
  <si>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</si>
  <si>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</si>
  <si>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</si>
  <si>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</si>
  <si>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</si>
  <si>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</si>
  <si>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</si>
  <si>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</si>
  <si>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</si>
  <si>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</si>
  <si>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</si>
  <si>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</si>
  <si>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</si>
  <si>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</si>
  <si>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</si>
  <si>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</si>
  <si>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</si>
  <si>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</si>
  <si>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</si>
  <si>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</si>
  <si>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</si>
  <si>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</si>
  <si>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</si>
  <si>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</si>
  <si>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</si>
  <si>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</si>
  <si>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</si>
  <si>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</si>
  <si>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</si>
  <si>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</si>
  <si>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</si>
  <si>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</si>
  <si>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</si>
  <si>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</si>
  <si>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</si>
  <si>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</si>
  <si>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</si>
  <si>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</si>
  <si>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</si>
  <si>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</si>
  <si>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</si>
  <si>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</si>
  <si>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</si>
  <si>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</si>
  <si>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</si>
  <si>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</si>
  <si>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</si>
  <si>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</si>
  <si>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</si>
  <si>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</si>
  <si>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</si>
  <si>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</si>
  <si>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</si>
  <si>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</si>
  <si>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</si>
  <si>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</si>
  <si>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</si>
  <si>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</si>
  <si>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</si>
  <si>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</si>
  <si>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</si>
  <si>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</si>
  <si>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</si>
  <si>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</si>
  <si>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</si>
  <si>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</si>
  <si>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</si>
  <si>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</si>
  <si>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</si>
  <si>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</si>
  <si>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</si>
  <si>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</si>
  <si>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</si>
  <si>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</si>
  <si>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</si>
  <si>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</si>
  <si>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</si>
  <si>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</si>
  <si>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</si>
  <si>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</si>
  <si>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</si>
  <si>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</si>
  <si>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</si>
  <si>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</si>
  <si>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</si>
  <si>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</si>
  <si>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</si>
  <si>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</si>
  <si>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</si>
  <si>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</si>
  <si>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</si>
  <si>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</si>
  <si>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</si>
  <si>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</si>
  <si>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</si>
  <si>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</si>
  <si>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</si>
  <si>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</si>
  <si>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</si>
  <si>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</si>
  <si>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</si>
  <si>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</si>
  <si>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</si>
  <si>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</si>
  <si>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</si>
  <si>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</si>
  <si>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</si>
  <si>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</si>
  <si>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</si>
  <si>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</si>
  <si>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</si>
  <si>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</si>
  <si>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</si>
  <si>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</si>
  <si>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</si>
  <si>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</si>
  <si>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</si>
  <si>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</si>
  <si>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</si>
  <si>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</si>
  <si>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</si>
  <si>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</si>
  <si>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</si>
  <si>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</si>
  <si>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</si>
  <si>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</si>
  <si>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</si>
  <si>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</si>
  <si>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</si>
  <si>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</si>
  <si>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</si>
  <si>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</si>
  <si>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</si>
  <si>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</si>
  <si>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</si>
  <si>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</si>
  <si>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</si>
  <si>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</si>
  <si>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</si>
  <si>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</si>
  <si>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</si>
  <si>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</si>
  <si>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</si>
  <si>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</si>
  <si>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</si>
  <si>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</si>
  <si>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</si>
  <si>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</si>
  <si>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</si>
  <si>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</si>
  <si>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</si>
  <si>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</si>
  <si>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</si>
  <si>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</si>
  <si>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</si>
  <si>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</si>
  <si>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</si>
  <si>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</si>
  <si>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</si>
  <si>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</si>
  <si>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</si>
  <si>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</si>
  <si>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</si>
  <si>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</si>
  <si>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</si>
  <si>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</si>
  <si>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</si>
  <si>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</si>
  <si>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</si>
  <si>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</si>
  <si>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</si>
  <si>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</si>
  <si>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</si>
  <si>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</si>
  <si>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</si>
  <si>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</si>
  <si>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</si>
  <si>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</si>
  <si>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</si>
  <si>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</si>
  <si>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</si>
  <si>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</si>
  <si>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</si>
  <si>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</si>
  <si>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</si>
  <si>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</si>
  <si>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</si>
  <si>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</si>
  <si>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</si>
  <si>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</si>
  <si>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</si>
  <si>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</si>
  <si>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</si>
  <si>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</si>
  <si>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</si>
  <si>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</si>
  <si>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</si>
  <si>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</si>
  <si>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</si>
  <si>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</si>
  <si>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</si>
  <si>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</si>
  <si>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</si>
  <si>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</si>
  <si>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</si>
  <si>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</si>
  <si>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</si>
  <si>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</si>
  <si>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</si>
  <si>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</si>
  <si>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</si>
  <si>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</si>
  <si>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</si>
  <si>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</si>
  <si>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</si>
  <si>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</si>
  <si>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</si>
  <si>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</si>
  <si>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</si>
  <si>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</si>
  <si>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</si>
  <si>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</si>
  <si>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</si>
  <si>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</si>
  <si>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</si>
  <si>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</si>
  <si>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</si>
  <si>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</si>
  <si>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</si>
  <si>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</si>
  <si>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</si>
  <si>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</si>
  <si>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</si>
  <si>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</si>
  <si>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</si>
  <si>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</si>
  <si>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</si>
  <si>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</si>
  <si>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</si>
  <si>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</si>
  <si>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</si>
  <si>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</si>
  <si>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</si>
  <si>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</si>
  <si>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</si>
  <si>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</si>
  <si>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</si>
  <si>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</si>
  <si>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</si>
  <si>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</si>
  <si>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</si>
  <si>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</si>
  <si>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</si>
  <si>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</si>
  <si>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</si>
  <si>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</si>
  <si>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</si>
  <si>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</si>
  <si>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</si>
  <si>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</si>
  <si>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</si>
  <si>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</si>
  <si>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</si>
  <si>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</si>
  <si>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</si>
  <si>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</si>
  <si>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</si>
  <si>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</si>
  <si>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</si>
  <si>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</si>
  <si>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</si>
  <si>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</si>
  <si>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</si>
  <si>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</si>
  <si>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</si>
  <si>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</si>
  <si>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</si>
  <si>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</si>
  <si>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</si>
  <si>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</si>
  <si>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</si>
  <si>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</si>
  <si>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</si>
  <si>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</si>
  <si>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</si>
  <si>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</si>
  <si>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</si>
  <si>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</si>
  <si>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</si>
  <si>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</si>
  <si>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</si>
  <si>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</si>
  <si>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</si>
  <si>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</si>
  <si>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</si>
  <si>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</si>
  <si>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</si>
  <si>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</si>
  <si>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</si>
  <si>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</si>
  <si>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</si>
  <si>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</si>
  <si>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</si>
  <si>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</si>
  <si>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</si>
  <si>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</si>
  <si>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</si>
  <si>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</si>
  <si>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</si>
  <si>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</si>
  <si>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</si>
  <si>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</si>
  <si>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</si>
  <si>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</si>
  <si>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</si>
  <si>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</si>
  <si>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</si>
  <si>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</si>
  <si>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</si>
  <si>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</si>
  <si>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</si>
  <si>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</si>
  <si>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</si>
  <si>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</si>
  <si>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</si>
  <si>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</si>
  <si>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</si>
  <si>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</si>
  <si>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</si>
  <si>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</si>
  <si>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</si>
  <si>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</si>
  <si>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</si>
  <si>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</si>
  <si>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</si>
  <si>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</si>
  <si>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</si>
  <si>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</si>
  <si>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</si>
  <si>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</si>
  <si>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</si>
  <si>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</si>
  <si>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</si>
  <si>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</si>
  <si>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</si>
  <si>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</si>
  <si>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</si>
  <si>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</si>
  <si>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</si>
  <si>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</si>
  <si>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</si>
  <si>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</si>
  <si>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</si>
  <si>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</si>
  <si>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</si>
  <si>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</si>
  <si>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</si>
  <si>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</si>
  <si>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</si>
  <si>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</si>
  <si>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</si>
  <si>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</si>
  <si>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</si>
  <si>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</si>
  <si>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</si>
  <si>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</si>
  <si>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</si>
  <si>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</si>
  <si>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</si>
  <si>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</si>
  <si>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</si>
  <si>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</si>
  <si>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</si>
  <si>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</si>
  <si>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</si>
  <si>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</si>
  <si>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</si>
  <si>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</si>
  <si>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</si>
  <si>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</si>
  <si>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</si>
  <si>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</si>
  <si>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</si>
  <si>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</si>
  <si>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</si>
  <si>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</si>
  <si>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</si>
  <si>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</si>
  <si>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</si>
  <si>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</si>
  <si>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</si>
  <si>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</si>
  <si>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</si>
  <si>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</si>
  <si>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</si>
  <si>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</si>
  <si>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</si>
  <si>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</si>
  <si>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</si>
  <si>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</si>
  <si>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</si>
  <si>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</si>
  <si>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</si>
  <si>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</si>
  <si>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</si>
  <si>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</si>
  <si>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</si>
  <si>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</si>
  <si>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</si>
  <si>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</si>
  <si>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</si>
  <si>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</si>
  <si>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</si>
  <si>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</si>
  <si>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</si>
  <si>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</si>
  <si>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</si>
  <si>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</si>
  <si>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</si>
  <si>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</si>
  <si>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</si>
  <si>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</si>
  <si>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</si>
  <si>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</si>
  <si>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</si>
  <si>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</si>
  <si>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</si>
  <si>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</si>
  <si>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</si>
  <si>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</si>
  <si>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</si>
  <si>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</si>
  <si>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</si>
  <si>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</si>
  <si>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</si>
  <si>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</si>
  <si>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</si>
  <si>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</si>
  <si>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</si>
  <si>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</si>
  <si>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</si>
  <si>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</si>
  <si>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</si>
  <si>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</si>
  <si>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</si>
  <si>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</si>
  <si>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</si>
  <si>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</si>
  <si>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</si>
  <si>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</si>
  <si>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</si>
  <si>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</si>
  <si>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</si>
  <si>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</si>
  <si>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</si>
  <si>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</si>
  <si>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</si>
  <si>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</si>
  <si>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</si>
  <si>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</si>
  <si>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</si>
  <si>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</si>
  <si>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</si>
  <si>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</si>
  <si>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</si>
  <si>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</si>
  <si>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</si>
  <si>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</si>
  <si>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</si>
  <si>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</si>
  <si>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</si>
  <si>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</si>
  <si>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</si>
  <si>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</si>
  <si>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</si>
  <si>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</si>
  <si>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</si>
  <si>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</si>
  <si>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</si>
  <si>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</si>
  <si>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</si>
  <si>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</si>
  <si>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</si>
  <si>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</si>
  <si>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</si>
  <si>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</si>
  <si>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</si>
  <si>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</si>
  <si>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</si>
  <si>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</si>
  <si>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</si>
  <si>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</si>
  <si>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</si>
  <si>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</si>
  <si>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</si>
  <si>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</si>
  <si>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</si>
  <si>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</si>
  <si>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</si>
  <si>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</si>
  <si>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</si>
  <si>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</si>
  <si>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</si>
  <si>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</si>
  <si>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</si>
  <si>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</si>
  <si>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</si>
  <si>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</si>
  <si>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</si>
  <si>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</si>
  <si>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</si>
  <si>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</si>
  <si>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</si>
  <si>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</si>
  <si>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</si>
  <si>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</si>
  <si>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</si>
  <si>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</si>
  <si>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</si>
  <si>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</si>
  <si>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</si>
  <si>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</si>
  <si>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</si>
  <si>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</si>
  <si>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</si>
  <si>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</si>
  <si>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</si>
  <si>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</si>
  <si>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</si>
  <si>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</si>
  <si>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</si>
  <si>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</si>
  <si>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</si>
  <si>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</si>
  <si>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</si>
  <si>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</si>
  <si>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</si>
  <si>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</si>
  <si>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</si>
  <si>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</si>
  <si>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</si>
  <si>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</si>
  <si>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</si>
  <si>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</si>
  <si>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</si>
  <si>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</si>
  <si>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</si>
  <si>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</si>
  <si>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</si>
  <si>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</si>
  <si>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</si>
  <si>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</si>
  <si>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</si>
  <si>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</si>
  <si>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</si>
  <si>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</si>
  <si>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</si>
  <si>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</si>
  <si>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</si>
  <si>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</si>
  <si>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</si>
  <si>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</si>
  <si>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</si>
  <si>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</si>
  <si>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</si>
  <si>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</si>
  <si>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</si>
  <si>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</si>
  <si>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</si>
  <si>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</si>
  <si>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</si>
  <si>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</si>
  <si>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</si>
  <si>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</si>
  <si>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</si>
  <si>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</si>
  <si>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</si>
  <si>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</si>
  <si>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</si>
  <si>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</si>
  <si>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</si>
  <si>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</si>
  <si>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</si>
  <si>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</si>
  <si>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</si>
  <si>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</si>
  <si>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</si>
  <si>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</si>
  <si>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</si>
  <si>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</si>
  <si>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</si>
  <si>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</si>
  <si>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</si>
  <si>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</si>
  <si>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</si>
  <si>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</si>
  <si>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</si>
  <si>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</si>
  <si>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</si>
  <si>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</si>
  <si>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</si>
  <si>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</si>
  <si>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</si>
  <si>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</si>
  <si>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</si>
  <si>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</si>
  <si>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</si>
  <si>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</si>
  <si>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</si>
  <si>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</si>
  <si>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</si>
  <si>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</si>
  <si>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</si>
  <si>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</si>
  <si>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</si>
  <si>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</si>
  <si>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</si>
  <si>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</si>
  <si>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</si>
  <si>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</si>
  <si>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</si>
  <si>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</si>
  <si>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</si>
  <si>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</si>
  <si>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</si>
  <si>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</si>
  <si>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</si>
  <si>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</si>
  <si>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</si>
  <si>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</si>
  <si>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</si>
  <si>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</si>
  <si>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</si>
  <si>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</si>
  <si>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</si>
  <si>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</si>
  <si>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</si>
  <si>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</si>
  <si>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</si>
  <si>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</si>
  <si>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</si>
  <si>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</si>
  <si>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</si>
  <si>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</si>
  <si>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</si>
  <si>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</si>
  <si>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</si>
  <si>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</si>
  <si>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</si>
  <si>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</si>
  <si>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</si>
  <si>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</si>
  <si>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</si>
  <si>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</si>
  <si>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</si>
  <si>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</si>
  <si>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</si>
  <si>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</si>
  <si>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</si>
  <si>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</si>
  <si>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</si>
  <si>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</si>
  <si>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</si>
  <si>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</si>
  <si>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</si>
  <si>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</si>
  <si>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</si>
  <si>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</si>
  <si>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</si>
  <si>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</si>
  <si>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</si>
  <si>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</si>
  <si>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</si>
  <si>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</si>
  <si>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</si>
  <si>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</si>
  <si>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</si>
  <si>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</si>
  <si>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</si>
  <si>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</si>
  <si>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</si>
  <si>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</si>
  <si>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</si>
  <si>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</si>
  <si>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</si>
  <si>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</si>
  <si>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</si>
  <si>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</si>
  <si>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</si>
  <si>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</si>
  <si>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</si>
  <si>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</si>
  <si>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</si>
  <si>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</si>
  <si>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</si>
  <si>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</si>
  <si>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</si>
  <si>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</si>
  <si>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</si>
  <si>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</si>
  <si>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</si>
  <si>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</si>
  <si>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</si>
  <si>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</si>
  <si>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</si>
  <si>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</si>
  <si>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</si>
  <si>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</si>
  <si>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</si>
  <si>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</si>
  <si>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</si>
  <si>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</si>
  <si>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</si>
  <si>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</si>
  <si>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</si>
  <si>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</si>
  <si>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</si>
  <si>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</si>
  <si>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</si>
  <si>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</si>
  <si>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</si>
  <si>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</si>
  <si>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</si>
  <si>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</si>
  <si>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</si>
  <si>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</si>
  <si>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</si>
  <si>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</si>
  <si>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</si>
  <si>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</si>
  <si>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</si>
  <si>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</si>
  <si>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</si>
  <si>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</si>
  <si>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</si>
  <si>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</si>
  <si>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</si>
  <si>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</si>
  <si>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</si>
  <si>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</si>
  <si>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</si>
  <si>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</si>
  <si>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</si>
  <si>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</si>
  <si>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</si>
  <si>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</si>
  <si>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</si>
  <si>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</si>
  <si>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</si>
  <si>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</si>
  <si>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</si>
  <si>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</si>
  <si>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</si>
  <si>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</si>
  <si>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</si>
  <si>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</si>
  <si>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</si>
  <si>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</si>
  <si>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</si>
  <si>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</si>
  <si>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</si>
  <si>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</si>
  <si>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</si>
  <si>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</si>
  <si>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</si>
  <si>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</si>
  <si>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</si>
  <si>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</si>
  <si>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</si>
  <si>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</si>
  <si>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</si>
  <si>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</si>
  <si>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</si>
  <si>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</si>
  <si>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</si>
  <si>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</si>
  <si>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</si>
  <si>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</si>
  <si>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</si>
  <si>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</si>
  <si>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</si>
  <si>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</si>
  <si>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</si>
  <si>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</si>
  <si>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</si>
  <si>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</si>
  <si>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</si>
  <si>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</si>
  <si>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</si>
  <si>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</si>
  <si>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</si>
  <si>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</si>
  <si>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</si>
  <si>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</si>
  <si>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</si>
  <si>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</si>
  <si>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</si>
  <si>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</si>
  <si>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</si>
  <si>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</si>
  <si>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</si>
  <si>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</si>
  <si>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</si>
  <si>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</si>
  <si>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</si>
  <si>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</si>
  <si>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</si>
  <si>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</si>
  <si>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</si>
  <si>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</si>
  <si>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</si>
  <si>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</si>
  <si>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</si>
  <si>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</si>
  <si>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</si>
  <si>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</si>
  <si>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</si>
  <si>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</si>
  <si>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</si>
  <si>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</si>
  <si>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</si>
  <si>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</si>
  <si>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</si>
  <si>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</si>
  <si>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</si>
  <si>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</si>
  <si>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</si>
  <si>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</si>
  <si>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</si>
  <si>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</si>
  <si>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</si>
  <si>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</si>
  <si>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</si>
  <si>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</si>
  <si>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</si>
  <si>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</si>
  <si>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</si>
  <si>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</si>
  <si>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</si>
  <si>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</si>
  <si>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</si>
  <si>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</si>
  <si>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</si>
  <si>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</si>
  <si>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</si>
  <si>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</si>
  <si>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</si>
  <si>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</si>
  <si>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</si>
  <si>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</si>
  <si>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</si>
  <si>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</si>
  <si>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</si>
  <si>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</si>
  <si>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</si>
  <si>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</si>
  <si>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</si>
  <si>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</si>
  <si>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</si>
  <si>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</si>
  <si>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</si>
  <si>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</si>
  <si>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</si>
  <si>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</si>
  <si>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</si>
  <si>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</si>
  <si>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</si>
  <si>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</si>
  <si>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</si>
  <si>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</si>
  <si>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</si>
  <si>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</si>
  <si>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</si>
  <si>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</si>
  <si>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</si>
  <si>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</si>
  <si>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</si>
  <si>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</si>
  <si>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</si>
  <si>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</si>
  <si>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</si>
  <si>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</si>
  <si>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</si>
  <si>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</si>
  <si>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</si>
  <si>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</si>
  <si>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</si>
  <si>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</si>
  <si>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</si>
  <si>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</si>
  <si>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</si>
  <si>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</si>
  <si>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</si>
  <si>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</si>
  <si>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</si>
  <si>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</si>
  <si>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</si>
  <si>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</si>
  <si>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</si>
  <si>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</si>
  <si>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</si>
  <si>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</si>
  <si>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</si>
  <si>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</si>
  <si>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</si>
  <si>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</si>
  <si>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</si>
  <si>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</si>
  <si>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</si>
  <si>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</si>
  <si>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</si>
  <si>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</si>
  <si>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</si>
  <si>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</si>
  <si>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</si>
  <si>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</si>
  <si>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</si>
  <si>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</si>
  <si>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</si>
  <si>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</si>
  <si>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</si>
  <si>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</si>
  <si>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</si>
  <si>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</si>
  <si>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</si>
  <si>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</si>
  <si>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</si>
  <si>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</si>
  <si>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</si>
  <si>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</si>
  <si>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</si>
  <si>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</si>
  <si>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</si>
  <si>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</si>
  <si>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</si>
  <si>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</si>
  <si>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</si>
  <si>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</si>
  <si>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</si>
  <si>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</si>
  <si>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</si>
  <si>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</si>
  <si>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</si>
  <si>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</si>
  <si>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</si>
  <si>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</si>
  <si>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</si>
  <si>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</si>
  <si>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</si>
  <si>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</si>
  <si>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</si>
  <si>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</si>
  <si>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</si>
  <si>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</si>
  <si>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</si>
  <si>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</si>
  <si>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</si>
  <si>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</si>
  <si>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</si>
  <si>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</si>
  <si>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</si>
  <si>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</si>
  <si>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</si>
  <si>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</si>
  <si>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</si>
  <si>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</si>
  <si>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</si>
  <si>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</si>
  <si>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</si>
  <si>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</si>
  <si>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</si>
  <si>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</si>
  <si>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</si>
  <si>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</si>
  <si>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</si>
  <si>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</si>
  <si>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</si>
  <si>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</si>
  <si>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</si>
  <si>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</si>
  <si>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</si>
  <si>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</si>
  <si>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</si>
  <si>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</si>
  <si>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</si>
  <si>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</si>
  <si>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</si>
  <si>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</si>
  <si>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</si>
  <si>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</si>
  <si>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</si>
  <si>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</si>
  <si>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</si>
  <si>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</si>
  <si>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</si>
  <si>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</si>
  <si>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</si>
  <si>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</si>
  <si>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</si>
  <si>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</si>
  <si>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</si>
  <si>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</si>
  <si>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</si>
  <si>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</si>
  <si>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</si>
  <si>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</si>
  <si>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</si>
  <si>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</si>
  <si>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</si>
  <si>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</si>
  <si>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</si>
  <si>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</si>
  <si>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</si>
  <si>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</si>
  <si>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</si>
  <si>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</si>
  <si>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</si>
  <si>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</si>
  <si>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</si>
  <si>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</si>
  <si>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</si>
  <si>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</si>
  <si>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</si>
  <si>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</si>
  <si>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</si>
  <si>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</si>
  <si>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</si>
  <si>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</si>
  <si>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</si>
  <si>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</si>
  <si>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</si>
  <si>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</si>
  <si>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</si>
  <si>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</si>
  <si>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</si>
  <si>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</si>
  <si>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</si>
  <si>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</si>
  <si>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</si>
  <si>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</si>
  <si>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</si>
  <si>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</si>
  <si>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</si>
  <si>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</si>
  <si>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</si>
  <si>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</si>
  <si>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</si>
  <si>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</si>
  <si>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</si>
  <si>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</si>
  <si>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</si>
  <si>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</si>
  <si>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</si>
  <si>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</si>
  <si>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</si>
  <si>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</si>
  <si>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</si>
  <si>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</si>
  <si>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</si>
  <si>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</si>
  <si>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</si>
  <si>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</si>
  <si>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</si>
  <si>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</si>
  <si>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</si>
  <si>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</si>
  <si>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</si>
  <si>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</si>
  <si>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</si>
  <si>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</si>
  <si>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</si>
  <si>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</si>
  <si>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</si>
  <si>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</si>
  <si>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</si>
  <si>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</si>
  <si>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</si>
  <si>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</si>
  <si>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</si>
  <si>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</si>
  <si>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</si>
  <si>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</si>
  <si>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</si>
  <si>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</si>
  <si>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</si>
  <si>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</si>
  <si>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</si>
  <si>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</si>
  <si>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</si>
  <si>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</si>
  <si>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</si>
  <si>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</si>
  <si>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</si>
  <si>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</si>
  <si>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</si>
  <si>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</si>
  <si>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</si>
  <si>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</si>
  <si>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</si>
  <si>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</si>
  <si>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</si>
  <si>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</si>
  <si>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</si>
  <si>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</si>
  <si>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</si>
  <si>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</si>
  <si>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</si>
  <si>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</si>
  <si>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</si>
  <si>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</si>
  <si>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</si>
  <si>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</si>
  <si>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</si>
  <si>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</si>
  <si>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</si>
  <si>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</si>
  <si>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</si>
  <si>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</si>
  <si>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</si>
  <si>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</si>
  <si>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</si>
  <si>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</si>
  <si>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</si>
  <si>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</si>
  <si>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</si>
  <si>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</si>
  <si>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</si>
  <si>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</si>
  <si>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</si>
  <si>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</si>
  <si>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</si>
  <si>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</si>
  <si>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</si>
  <si>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</si>
  <si>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</si>
  <si>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</si>
  <si>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</si>
  <si>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</si>
  <si>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</si>
  <si>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</si>
  <si>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</si>
  <si>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</si>
  <si>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</si>
  <si>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</si>
  <si>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</si>
  <si>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</si>
  <si>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</si>
  <si>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</si>
  <si>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</si>
  <si>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</si>
  <si>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</si>
  <si>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</si>
  <si>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</si>
  <si>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</si>
  <si>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</si>
  <si>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</si>
  <si>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</si>
  <si>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</si>
  <si>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</si>
  <si>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</si>
  <si>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</si>
  <si>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</si>
  <si>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</si>
  <si>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</si>
  <si>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</si>
  <si>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</si>
  <si>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</si>
  <si>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</si>
  <si>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</si>
  <si>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</si>
  <si>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</si>
  <si>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</si>
  <si>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</si>
  <si>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</si>
  <si>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</si>
  <si>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</si>
  <si>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</si>
  <si>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</si>
  <si>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</si>
  <si>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</si>
  <si>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</si>
  <si>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</si>
  <si>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</si>
  <si>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</si>
  <si>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</si>
  <si>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</si>
  <si>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</si>
  <si>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</si>
  <si>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</si>
  <si>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</si>
  <si>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</si>
  <si>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</si>
  <si>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</si>
  <si>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</si>
  <si>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</si>
  <si>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</si>
  <si>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</si>
  <si>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</si>
  <si>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</si>
  <si>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</si>
  <si>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</si>
  <si>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</si>
  <si>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</si>
  <si>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</si>
  <si>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</si>
  <si>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</si>
  <si>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</si>
  <si>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</si>
  <si>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</si>
  <si>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</si>
  <si>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</si>
  <si>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</si>
  <si>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</si>
  <si>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</si>
  <si>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</si>
  <si>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</si>
  <si>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</si>
  <si>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</si>
  <si>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</si>
  <si>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</si>
  <si>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</si>
  <si>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</si>
  <si>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</si>
  <si>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</si>
  <si>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</si>
  <si>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</si>
  <si>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</si>
  <si>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</si>
  <si>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</si>
  <si>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</si>
  <si>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</si>
  <si>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</si>
  <si>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</si>
  <si>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</si>
  <si>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</si>
  <si>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</si>
  <si>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</si>
  <si>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</si>
  <si>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</si>
  <si>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</si>
  <si>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</si>
  <si>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</si>
  <si>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</si>
  <si>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</si>
  <si>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</si>
  <si>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</si>
  <si>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</si>
  <si>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</si>
  <si>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</si>
  <si>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</si>
  <si>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</si>
  <si>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</si>
  <si>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</si>
  <si>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</si>
  <si>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</si>
  <si>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</si>
  <si>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</si>
  <si>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</si>
  <si>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</si>
  <si>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</si>
  <si>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</si>
  <si>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</si>
  <si>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</si>
  <si>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</si>
  <si>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</si>
  <si>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</si>
  <si>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</si>
  <si>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</si>
  <si>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</si>
  <si>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</si>
  <si>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</si>
  <si>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</si>
  <si>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</si>
  <si>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</si>
  <si>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</si>
  <si>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</si>
  <si>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</si>
  <si>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</si>
  <si>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</si>
  <si>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</si>
  <si>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</si>
  <si>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</si>
  <si>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</si>
  <si>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</si>
  <si>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</si>
  <si>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</si>
  <si>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</si>
  <si>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</si>
  <si>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</si>
  <si>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</si>
  <si>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</si>
  <si>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</si>
  <si>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</si>
  <si>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</si>
  <si>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</si>
  <si>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</si>
  <si>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</si>
  <si>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</si>
  <si>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</si>
  <si>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</si>
  <si>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</si>
  <si>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</si>
  <si>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</si>
  <si>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</si>
  <si>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</si>
  <si>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</si>
  <si>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</si>
  <si>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</si>
  <si>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</si>
  <si>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</si>
  <si>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</si>
  <si>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</si>
  <si>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</si>
  <si>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</si>
  <si>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</si>
  <si>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</si>
  <si>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</si>
  <si>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</si>
  <si>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</si>
  <si>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</si>
  <si>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</si>
  <si>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</si>
  <si>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</si>
  <si>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</si>
  <si>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</si>
  <si>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</si>
  <si>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</si>
  <si>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</si>
  <si>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</si>
  <si>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</si>
  <si>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</si>
  <si>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</si>
  <si>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</si>
  <si>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</si>
  <si>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</si>
  <si>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</si>
  <si>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</si>
  <si>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</si>
  <si>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</si>
  <si>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</si>
  <si>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</si>
  <si>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</si>
  <si>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</si>
  <si>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</si>
  <si>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</si>
  <si>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</si>
  <si>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</si>
  <si>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</si>
  <si>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</si>
  <si>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</si>
  <si>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</si>
  <si>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</si>
  <si>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</si>
  <si>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</si>
  <si>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</si>
  <si>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</si>
  <si>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</si>
  <si>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</si>
  <si>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</si>
  <si>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</si>
  <si>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</si>
  <si>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</si>
  <si>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</si>
  <si>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</si>
  <si>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</si>
  <si>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</si>
  <si>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</si>
  <si>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</si>
  <si>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</si>
  <si>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</si>
  <si>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</si>
  <si>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</si>
  <si>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</si>
  <si>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</si>
  <si>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</si>
  <si>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</si>
  <si>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</si>
  <si>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</si>
  <si>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</si>
  <si>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</si>
  <si>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</si>
  <si>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</si>
  <si>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</si>
  <si>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</si>
  <si>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</si>
  <si>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</si>
  <si>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</si>
  <si>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</si>
  <si>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</si>
  <si>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</si>
  <si>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</si>
  <si>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</si>
  <si>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</si>
  <si>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</si>
  <si>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</si>
  <si>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</si>
  <si>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</si>
  <si>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</si>
  <si>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</si>
  <si>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</si>
  <si>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</si>
  <si>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</si>
  <si>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</si>
  <si>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</si>
  <si>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</si>
  <si>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</si>
  <si>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</si>
  <si>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</si>
  <si>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</si>
  <si>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</si>
  <si>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</si>
  <si>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</si>
  <si>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</si>
  <si>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</si>
  <si>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</si>
  <si>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</si>
  <si>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</si>
  <si>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</si>
  <si>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</si>
  <si>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</si>
  <si>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</si>
  <si>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</si>
  <si>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</si>
  <si>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</si>
  <si>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</si>
  <si>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</si>
  <si>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</si>
  <si>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</si>
  <si>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</si>
  <si>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</si>
  <si>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</si>
  <si>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</si>
  <si>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</si>
  <si>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</si>
  <si>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</si>
  <si>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</si>
  <si>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</si>
  <si>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</si>
  <si>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</si>
  <si>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</si>
  <si>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</si>
  <si>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</si>
  <si>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</si>
  <si>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</si>
  <si>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</si>
  <si>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</si>
  <si>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</si>
  <si>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</si>
  <si>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</si>
  <si>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</si>
  <si>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</si>
  <si>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</si>
  <si>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</si>
  <si>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</si>
  <si>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</si>
  <si>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</si>
  <si>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</si>
  <si>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</si>
  <si>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</si>
  <si>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</si>
  <si>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</si>
  <si>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</si>
  <si>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</si>
  <si>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</si>
  <si>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</si>
  <si>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</si>
  <si>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</si>
  <si>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</si>
  <si>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</si>
  <si>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</si>
  <si>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</si>
  <si>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</si>
  <si>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</si>
  <si>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</si>
  <si>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</si>
  <si>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</si>
  <si>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</si>
  <si>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</si>
  <si>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</si>
  <si>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</si>
  <si>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</si>
  <si>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</si>
  <si>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</si>
  <si>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</si>
  <si>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</si>
  <si>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</si>
  <si>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</si>
  <si>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</si>
  <si>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</si>
  <si>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</si>
  <si>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</si>
  <si>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</si>
  <si>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</si>
  <si>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</si>
  <si>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</si>
  <si>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</si>
  <si>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</si>
  <si>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</si>
  <si>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</si>
  <si>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</si>
  <si>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</si>
  <si>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</si>
  <si>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</si>
  <si>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</si>
  <si>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</si>
  <si>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</si>
  <si>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</si>
  <si>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</si>
  <si>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</si>
  <si>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</si>
  <si>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</si>
  <si>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</si>
  <si>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</si>
  <si>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</si>
  <si>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</si>
  <si>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</si>
  <si>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</si>
  <si>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</si>
  <si>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</si>
  <si>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</si>
  <si>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</si>
  <si>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</si>
  <si>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</si>
  <si>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</si>
  <si>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</si>
  <si>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</si>
  <si>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</si>
  <si>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</si>
  <si>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</si>
  <si>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</si>
  <si>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</si>
  <si>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</si>
  <si>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</si>
  <si>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</si>
  <si>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</si>
  <si>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</si>
  <si>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</si>
  <si>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</si>
  <si>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</si>
  <si>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</si>
  <si>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</si>
  <si>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</si>
  <si>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</si>
  <si>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</si>
  <si>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</si>
  <si>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</si>
  <si>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</si>
  <si>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</si>
  <si>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</si>
  <si>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</si>
  <si>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</si>
  <si>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</si>
  <si>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</si>
  <si>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</si>
  <si>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</si>
  <si>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</si>
  <si>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</si>
  <si>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</si>
  <si>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</si>
  <si>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</si>
  <si>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</si>
  <si>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</si>
  <si>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</si>
  <si>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</si>
  <si>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</si>
  <si>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</si>
  <si>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</si>
  <si>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</si>
  <si>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</si>
  <si>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</si>
  <si>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</si>
  <si>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</si>
  <si>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</si>
  <si>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</si>
  <si>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</si>
  <si>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</si>
  <si>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</si>
  <si>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</si>
  <si>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</si>
  <si>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</si>
  <si>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</si>
  <si>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</si>
  <si>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</si>
  <si>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</si>
  <si>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</si>
  <si>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</si>
  <si>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</si>
  <si>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</si>
  <si>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</si>
  <si>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</si>
  <si>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</si>
  <si>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</si>
  <si>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</si>
  <si>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</si>
  <si>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</si>
  <si>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</si>
  <si>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</si>
  <si>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</si>
  <si>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</si>
  <si>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</si>
  <si>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</si>
  <si>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</si>
  <si>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</si>
  <si>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</si>
  <si>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</si>
  <si>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</si>
  <si>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</si>
  <si>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</si>
  <si>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</si>
  <si>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</si>
  <si>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</si>
  <si>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</si>
  <si>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</si>
  <si>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</si>
  <si>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</si>
  <si>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</si>
  <si>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</si>
  <si>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</si>
  <si>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</si>
  <si>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</si>
  <si>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</si>
  <si>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</si>
  <si>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</si>
  <si>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</si>
  <si>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</si>
  <si>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</si>
  <si>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</si>
  <si>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</si>
  <si>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</si>
  <si>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</si>
  <si>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</si>
  <si>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</si>
  <si>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</si>
  <si>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</si>
  <si>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</si>
  <si>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</si>
  <si>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</si>
  <si>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</si>
  <si>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</si>
  <si>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</si>
  <si>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</si>
  <si>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</si>
  <si>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</si>
  <si>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</si>
  <si>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</si>
  <si>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</si>
  <si>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</si>
  <si>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</si>
  <si>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</si>
  <si>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</si>
  <si>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</si>
  <si>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</si>
  <si>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</si>
  <si>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</si>
  <si>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</si>
  <si>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</si>
  <si>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</si>
  <si>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</si>
  <si>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</si>
  <si>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</si>
  <si>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</si>
  <si>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</si>
  <si>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</si>
  <si>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</si>
  <si>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</si>
  <si>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</si>
  <si>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</si>
  <si>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</si>
  <si>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</si>
  <si>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</si>
  <si>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</si>
  <si>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</si>
  <si>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</si>
  <si>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</si>
  <si>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</si>
  <si>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</si>
  <si>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</si>
  <si>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</si>
  <si>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</si>
  <si>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</si>
  <si>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</si>
  <si>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</si>
  <si>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</si>
  <si>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</si>
  <si>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</si>
  <si>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</si>
  <si>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</si>
  <si>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</si>
  <si>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</si>
  <si>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</si>
  <si>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</si>
  <si>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</si>
  <si>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</si>
  <si>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</si>
  <si>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</si>
  <si>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</si>
  <si>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</si>
  <si>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</si>
  <si>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</si>
  <si>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</si>
  <si>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</si>
  <si>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</si>
  <si>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</si>
  <si>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</si>
  <si>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</si>
  <si>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</si>
  <si>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</si>
  <si>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</si>
  <si>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</si>
  <si>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</si>
  <si>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</si>
  <si>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</si>
  <si>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</si>
  <si>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</si>
  <si>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</si>
  <si>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</si>
  <si>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</si>
  <si>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</si>
  <si>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</si>
  <si>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</si>
  <si>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</si>
  <si>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</si>
  <si>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</si>
  <si>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</si>
  <si>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</si>
  <si>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</si>
  <si>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</si>
  <si>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</si>
  <si>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</si>
  <si>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</si>
  <si>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</si>
  <si>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</si>
  <si>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</si>
  <si>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</si>
  <si>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</si>
  <si>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</si>
  <si>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</si>
  <si>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</si>
  <si>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</si>
  <si>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</si>
  <si>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</si>
  <si>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</si>
  <si>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</si>
  <si>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</si>
  <si>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</si>
  <si>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</si>
  <si>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</si>
  <si>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</si>
  <si>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</si>
  <si>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</si>
  <si>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</si>
  <si>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</si>
  <si>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</si>
  <si>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</si>
  <si>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</si>
  <si>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</si>
  <si>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</si>
  <si>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</si>
  <si>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</si>
  <si>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</si>
  <si>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</si>
  <si>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</si>
  <si>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</si>
  <si>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</si>
  <si>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</si>
  <si>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</si>
  <si>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</si>
  <si>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</si>
  <si>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</si>
  <si>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</si>
  <si>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</si>
  <si>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</si>
  <si>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</si>
  <si>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</si>
  <si>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</si>
  <si>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</si>
  <si>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</si>
  <si>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</si>
  <si>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</si>
  <si>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</si>
  <si>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</si>
  <si>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</si>
  <si>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</si>
  <si>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</si>
  <si>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</si>
  <si>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</si>
  <si>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</si>
  <si>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</si>
  <si>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</si>
  <si>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</si>
  <si>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</si>
  <si>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</si>
  <si>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</si>
  <si>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</si>
  <si>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</si>
  <si>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</si>
  <si>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</si>
  <si>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</si>
  <si>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</si>
  <si>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</si>
  <si>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</si>
  <si>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</si>
  <si>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</si>
  <si>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</si>
  <si>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</si>
  <si>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</si>
  <si>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</si>
  <si>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</si>
  <si>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</si>
  <si>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</si>
  <si>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</si>
  <si>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</si>
  <si>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</si>
  <si>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</si>
  <si>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</si>
  <si>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</si>
  <si>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</si>
  <si>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</si>
  <si>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</si>
  <si>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</si>
  <si>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</si>
  <si>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</si>
  <si>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</si>
  <si>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</si>
  <si>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</si>
  <si>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</si>
  <si>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</si>
  <si>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</si>
  <si>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</si>
  <si>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</si>
  <si>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</si>
  <si>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</si>
  <si>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</si>
  <si>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</si>
  <si>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</si>
  <si>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</si>
  <si>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</si>
  <si>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</si>
  <si>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</si>
  <si>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</si>
  <si>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</si>
  <si>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</si>
  <si>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</si>
  <si>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</si>
  <si>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</si>
  <si>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</si>
  <si>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</si>
  <si>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</si>
  <si>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</si>
  <si>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</si>
  <si>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</si>
  <si>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</si>
  <si>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</si>
  <si>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</si>
  <si>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</si>
  <si>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</si>
  <si>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</si>
  <si>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</si>
  <si>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</si>
  <si>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</si>
  <si>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</si>
  <si>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</si>
  <si>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</si>
  <si>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</si>
  <si>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</si>
  <si>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</si>
  <si>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</si>
  <si>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</si>
  <si>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</si>
  <si>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</si>
  <si>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</si>
  <si>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</si>
  <si>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</si>
  <si>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</si>
  <si>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</si>
  <si>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</si>
  <si>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</si>
  <si>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</si>
  <si>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</si>
  <si>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</si>
  <si>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</si>
  <si>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</si>
  <si>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</si>
  <si>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</si>
  <si>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</si>
  <si>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</si>
  <si>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</si>
  <si>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</si>
  <si>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</si>
  <si>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</si>
  <si>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</si>
  <si>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</si>
  <si>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</si>
  <si>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</si>
  <si>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</si>
  <si>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</si>
  <si>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</si>
  <si>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</si>
  <si>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</si>
  <si>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</si>
  <si>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</si>
  <si>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</si>
  <si>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</si>
  <si>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</si>
  <si>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</si>
  <si>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</si>
  <si>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</si>
  <si>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</si>
  <si>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</si>
  <si>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</si>
  <si>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</si>
  <si>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</si>
  <si>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</si>
  <si>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</si>
  <si>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</si>
  <si>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</si>
  <si>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</si>
  <si>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</si>
  <si>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</si>
  <si>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</si>
  <si>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</si>
  <si>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</si>
  <si>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</si>
  <si>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</si>
  <si>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</si>
  <si>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</si>
  <si>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</si>
  <si>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</si>
  <si>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</si>
  <si>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</si>
  <si>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</si>
  <si>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</si>
  <si>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</si>
  <si>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</si>
  <si>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</si>
  <si>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</si>
  <si>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</si>
  <si>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</si>
  <si>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</si>
  <si>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</si>
  <si>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</si>
  <si>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</si>
  <si>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</si>
  <si>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</si>
  <si>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</si>
  <si>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</si>
  <si>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</si>
  <si>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</si>
  <si>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</si>
  <si>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</si>
  <si>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</si>
  <si>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</si>
  <si>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</si>
  <si>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</si>
  <si>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</si>
  <si>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</si>
  <si>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</si>
  <si>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</si>
  <si>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</si>
  <si>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</si>
  <si>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</si>
  <si>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</si>
  <si>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</si>
  <si>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</si>
  <si>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</si>
  <si>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</si>
  <si>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</si>
  <si>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</si>
  <si>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</si>
  <si>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</si>
  <si>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</si>
  <si>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</si>
  <si>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</si>
  <si>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</si>
  <si>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</si>
  <si>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</si>
  <si>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</si>
  <si>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</si>
  <si>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</si>
  <si>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</si>
  <si>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</si>
  <si>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</si>
  <si>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</si>
  <si>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</si>
  <si>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</si>
  <si>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</si>
  <si>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</si>
  <si>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</si>
  <si>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</si>
  <si>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</si>
  <si>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</si>
  <si>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</si>
  <si>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</si>
  <si>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</si>
  <si>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</si>
  <si>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</si>
  <si>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</si>
  <si>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</si>
  <si>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</si>
  <si>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</si>
  <si>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</si>
  <si>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</si>
  <si>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</si>
  <si>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</si>
  <si>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</si>
  <si>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</si>
  <si>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</si>
  <si>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</si>
  <si>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</si>
  <si>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</si>
  <si>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</si>
  <si>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</si>
  <si>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</si>
  <si>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</si>
  <si>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</si>
  <si>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</si>
  <si>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</si>
  <si>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</si>
  <si>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</si>
  <si>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</si>
  <si>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</si>
  <si>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</si>
  <si>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</si>
  <si>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</si>
  <si>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</si>
  <si>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</si>
  <si>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</si>
  <si>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</si>
  <si>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</si>
  <si>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</si>
  <si>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</si>
  <si>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</si>
  <si>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</si>
  <si>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</si>
  <si>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</si>
  <si>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</si>
  <si>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</si>
  <si>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</si>
  <si>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</si>
  <si>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</si>
  <si>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</si>
  <si>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</si>
  <si>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</si>
  <si>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</si>
  <si>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</si>
  <si>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</si>
  <si>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</si>
  <si>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</si>
  <si>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</si>
  <si>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</si>
  <si>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</si>
  <si>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</si>
  <si>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</si>
  <si>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</si>
  <si>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</si>
  <si>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</si>
  <si>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</si>
  <si>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</si>
  <si>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</si>
  <si>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</si>
  <si>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</si>
  <si>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</si>
  <si>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</si>
  <si>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</si>
  <si>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</si>
  <si>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</si>
  <si>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</si>
  <si>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</si>
  <si>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</si>
  <si>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</si>
  <si>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</si>
  <si>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</si>
  <si>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</si>
  <si>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</si>
  <si>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</si>
  <si>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</si>
  <si>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</si>
  <si>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</si>
  <si>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</si>
  <si>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</si>
  <si>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</si>
  <si>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</si>
  <si>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</si>
  <si>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</si>
  <si>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</si>
  <si>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</si>
  <si>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</si>
  <si>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</si>
  <si>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</si>
  <si>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</si>
  <si>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</si>
  <si>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</si>
  <si>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</si>
  <si>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</si>
  <si>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</si>
  <si>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</si>
  <si>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</si>
  <si>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</si>
  <si>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</si>
  <si>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</si>
  <si>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</si>
  <si>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</si>
  <si>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</si>
  <si>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</si>
  <si>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</si>
  <si>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</si>
  <si>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</si>
  <si>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</si>
  <si>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</si>
  <si>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</si>
  <si>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</si>
  <si>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</si>
  <si>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</si>
  <si>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</si>
  <si>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</si>
  <si>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</si>
  <si>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</si>
  <si>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</si>
  <si>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</si>
  <si>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</si>
  <si>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</si>
  <si>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</si>
  <si>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</si>
  <si>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</si>
  <si>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</si>
  <si>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</si>
  <si>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</si>
  <si>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</si>
  <si>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</si>
  <si>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</si>
  <si>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</si>
  <si>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</si>
  <si>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</si>
  <si>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</si>
  <si>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</si>
  <si>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</si>
  <si>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</si>
  <si>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</si>
  <si>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</si>
  <si>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</si>
  <si>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</si>
  <si>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</si>
  <si>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</si>
  <si>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</si>
  <si>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</si>
  <si>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</si>
  <si>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</si>
  <si>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</si>
  <si>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</si>
  <si>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</si>
  <si>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</si>
  <si>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</si>
  <si>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</si>
  <si>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</si>
  <si>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</si>
  <si>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</si>
  <si>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</si>
  <si>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</si>
  <si>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</si>
  <si>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</si>
  <si>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</si>
  <si>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</si>
  <si>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</si>
  <si>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</si>
  <si>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</si>
  <si>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</si>
  <si>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</si>
  <si>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</si>
  <si>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</si>
  <si>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</si>
  <si>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</si>
  <si>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</si>
  <si>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</si>
  <si>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</si>
  <si>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</si>
  <si>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</si>
  <si>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</si>
  <si>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</si>
  <si>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</si>
  <si>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</si>
  <si>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</si>
  <si>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</si>
  <si>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</si>
  <si>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</si>
  <si>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</si>
  <si>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</si>
  <si>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</si>
  <si>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</si>
  <si>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</si>
  <si>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</si>
  <si>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</si>
  <si>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</si>
  <si>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</si>
  <si>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</si>
  <si>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</si>
  <si>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</si>
  <si>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</si>
  <si>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</si>
  <si>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</si>
  <si>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</si>
  <si>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</si>
  <si>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</si>
  <si>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</si>
  <si>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</si>
  <si>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</si>
  <si>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</si>
  <si>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</si>
  <si>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</si>
  <si>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</si>
  <si>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</si>
  <si>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</si>
  <si>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</si>
  <si>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</si>
  <si>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</si>
  <si>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</si>
  <si>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</si>
  <si>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</si>
  <si>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</si>
  <si>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</si>
  <si>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</si>
  <si>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</si>
  <si>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</si>
  <si>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</si>
  <si>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</si>
  <si>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</si>
  <si>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</si>
  <si>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</si>
  <si>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</si>
  <si>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</si>
  <si>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</si>
  <si>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</si>
  <si>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</si>
  <si>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</si>
  <si>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</si>
  <si>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</si>
  <si>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</si>
  <si>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</si>
  <si>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</si>
  <si>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</si>
  <si>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</si>
  <si>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</si>
  <si>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</si>
  <si>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</si>
  <si>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</si>
  <si>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</si>
  <si>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</si>
  <si>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</si>
  <si>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</si>
  <si>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</si>
  <si>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</si>
  <si>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</si>
  <si>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</si>
  <si>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</si>
  <si>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</si>
  <si>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</si>
  <si>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</si>
  <si>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</si>
  <si>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</si>
  <si>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</si>
  <si>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</si>
  <si>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</si>
  <si>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</si>
  <si>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</si>
  <si>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</si>
  <si>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</si>
  <si>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</si>
  <si>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</si>
  <si>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</si>
  <si>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</si>
  <si>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</si>
  <si>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</si>
  <si>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</si>
  <si>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</si>
  <si>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</si>
  <si>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</si>
  <si>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</si>
  <si>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</si>
  <si>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</si>
  <si>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</si>
  <si>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</si>
  <si>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</si>
  <si>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</si>
  <si>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</si>
  <si>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</si>
  <si>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</si>
  <si>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</si>
  <si>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</si>
  <si>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</si>
  <si>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</si>
  <si>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</si>
  <si>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</si>
  <si>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</si>
  <si>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</si>
  <si>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</si>
  <si>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</si>
  <si>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</si>
  <si>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</si>
  <si>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</si>
  <si>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</si>
  <si>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</si>
  <si>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</si>
  <si>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</si>
  <si>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</si>
  <si>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</si>
  <si>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</si>
  <si>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</si>
  <si>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</si>
  <si>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</si>
  <si>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</si>
  <si>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</si>
  <si>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</si>
  <si>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</si>
  <si>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</si>
  <si>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</si>
  <si>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</si>
  <si>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</si>
  <si>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</si>
  <si>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</si>
  <si>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</si>
  <si>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</si>
  <si>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</si>
  <si>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</si>
  <si>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</si>
  <si>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</si>
  <si>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</si>
  <si>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</si>
  <si>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</si>
  <si>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</si>
  <si>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</si>
  <si>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</si>
  <si>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</si>
  <si>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</si>
  <si>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</si>
  <si>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</si>
  <si>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</si>
  <si>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</si>
  <si>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</si>
  <si>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</si>
  <si>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</si>
  <si>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</si>
  <si>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</si>
  <si>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</si>
  <si>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</si>
  <si>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</si>
  <si>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</si>
  <si>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</si>
  <si>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</si>
  <si>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</si>
  <si>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</si>
  <si>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</si>
  <si>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</si>
  <si>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</si>
  <si>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</si>
  <si>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</si>
  <si>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</si>
  <si>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</si>
  <si>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</si>
  <si>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</si>
  <si>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</si>
  <si>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</si>
  <si>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</si>
  <si>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</si>
  <si>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</si>
  <si>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</si>
  <si>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</si>
  <si>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</si>
  <si>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</si>
  <si>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</si>
  <si>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</si>
  <si>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</si>
  <si>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</si>
  <si>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</si>
  <si>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</si>
  <si>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</si>
  <si>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</si>
  <si>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</si>
  <si>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</si>
  <si>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</si>
  <si>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</si>
  <si>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</si>
  <si>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</si>
  <si>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</si>
  <si>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</si>
  <si>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</si>
  <si>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</si>
  <si>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</si>
  <si>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</si>
  <si>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</si>
  <si>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</si>
  <si>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</si>
  <si>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</si>
  <si>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</si>
  <si>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</si>
  <si>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</si>
  <si>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</si>
  <si>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</si>
  <si>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</si>
  <si>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</si>
  <si>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</si>
  <si>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</si>
  <si>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</si>
  <si>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</si>
  <si>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</si>
  <si>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</si>
  <si>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</si>
  <si>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</si>
  <si>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</si>
  <si>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</si>
  <si>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</si>
  <si>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</si>
  <si>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</si>
  <si>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</si>
  <si>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</si>
  <si>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</si>
  <si>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</si>
  <si>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</si>
  <si>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</si>
  <si>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</si>
  <si>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</si>
  <si>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</si>
  <si>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</si>
  <si>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</si>
  <si>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</si>
  <si>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</si>
  <si>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</si>
  <si>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</si>
  <si>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</si>
  <si>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</si>
  <si>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</si>
  <si>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</si>
  <si>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</si>
  <si>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</si>
  <si>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</si>
  <si>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</si>
  <si>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</si>
  <si>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</si>
  <si>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</si>
  <si>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</si>
  <si>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</si>
  <si>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</si>
  <si>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</si>
  <si>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</si>
  <si>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</si>
  <si>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</si>
  <si>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</si>
  <si>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</si>
  <si>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</si>
  <si>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</si>
  <si>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</si>
  <si>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</si>
  <si>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</si>
  <si>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</si>
  <si>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</si>
  <si>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</si>
  <si>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</si>
  <si>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</si>
  <si>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</si>
  <si>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</si>
  <si>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</si>
  <si>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</si>
  <si>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</si>
  <si>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</si>
  <si>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</si>
  <si>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</si>
  <si>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</si>
  <si>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</si>
  <si>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</si>
  <si>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</si>
  <si>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</si>
  <si>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</si>
  <si>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</si>
  <si>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</si>
  <si>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</si>
  <si>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</si>
  <si>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</si>
  <si>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</si>
  <si>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</si>
  <si>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</si>
  <si>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</si>
  <si>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</si>
  <si>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</si>
  <si>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</si>
  <si>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</si>
  <si>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</si>
  <si>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</si>
  <si>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</si>
  <si>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</si>
  <si>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</si>
  <si>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</si>
  <si>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</si>
  <si>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</si>
  <si>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</si>
  <si>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</si>
  <si>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</si>
  <si>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</si>
  <si>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</si>
  <si>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</si>
  <si>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</si>
  <si>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</si>
  <si>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</si>
  <si>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</si>
  <si>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</si>
  <si>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</si>
  <si>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</si>
  <si>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</si>
  <si>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</si>
  <si>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</si>
  <si>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</si>
  <si>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</si>
  <si>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</si>
  <si>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</si>
  <si>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</si>
  <si>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</si>
  <si>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</si>
  <si>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</si>
  <si>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</si>
  <si>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</si>
  <si>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</si>
  <si>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</si>
  <si>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</si>
  <si>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</si>
  <si>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</si>
  <si>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</si>
  <si>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</si>
  <si>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</si>
  <si>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</si>
  <si>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</si>
  <si>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</si>
  <si>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</si>
  <si>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</si>
  <si>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</si>
  <si>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</si>
  <si>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</si>
  <si>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</si>
  <si>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</si>
  <si>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</si>
  <si>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</si>
  <si>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</si>
  <si>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</si>
  <si>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</si>
  <si>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</si>
  <si>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</si>
  <si>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</si>
  <si>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</si>
  <si>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</si>
  <si>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</si>
  <si>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</si>
  <si>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</si>
  <si>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</si>
  <si>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</si>
  <si>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</si>
  <si>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</si>
  <si>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</si>
  <si>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</si>
  <si>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</si>
  <si>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</si>
  <si>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</si>
  <si>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</si>
  <si>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</si>
  <si>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</si>
  <si>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</si>
  <si>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</si>
  <si>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</si>
  <si>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</si>
  <si>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</si>
  <si>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</si>
  <si>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</si>
  <si>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</si>
  <si>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</si>
  <si>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</si>
  <si>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</si>
  <si>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</si>
  <si>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</si>
  <si>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</si>
  <si>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</si>
  <si>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</si>
  <si>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</si>
  <si>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</si>
  <si>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</si>
  <si>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</si>
  <si>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</si>
  <si>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</si>
  <si>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</si>
  <si>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</si>
  <si>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</si>
  <si>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</si>
  <si>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</si>
  <si>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</si>
  <si>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</si>
  <si>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</si>
  <si>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</si>
  <si>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</si>
  <si>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</si>
  <si>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</si>
  <si>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</si>
  <si>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</si>
  <si>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</si>
  <si>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</si>
  <si>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</si>
  <si>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</si>
  <si>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</si>
  <si>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</si>
  <si>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</si>
  <si>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</si>
  <si>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</si>
  <si>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</si>
  <si>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</si>
  <si>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</si>
  <si>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</si>
  <si>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</si>
  <si>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</si>
  <si>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</si>
  <si>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</si>
  <si>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</si>
  <si>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</si>
  <si>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</si>
  <si>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</si>
  <si>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</si>
  <si>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</si>
  <si>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</si>
  <si>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</si>
  <si>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</si>
  <si>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</si>
  <si>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</si>
  <si>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</si>
  <si>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</si>
  <si>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</si>
  <si>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</si>
  <si>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</si>
  <si>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</si>
  <si>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</si>
  <si>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</si>
  <si>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</si>
  <si>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</si>
  <si>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</si>
  <si>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</si>
  <si>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</si>
  <si>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</si>
  <si>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</si>
  <si>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</si>
  <si>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</si>
  <si>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</si>
  <si>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</si>
  <si>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</si>
  <si>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</si>
  <si>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</si>
  <si>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</si>
  <si>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</si>
  <si>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</si>
  <si>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</si>
  <si>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</si>
  <si>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</si>
  <si>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</si>
  <si>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</si>
  <si>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</si>
  <si>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</si>
  <si>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</si>
  <si>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</si>
  <si>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</si>
  <si>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</si>
  <si>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</si>
  <si>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</si>
  <si>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</si>
  <si>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</si>
  <si>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</si>
  <si>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</si>
  <si>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</si>
  <si>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</si>
  <si>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</si>
  <si>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</si>
  <si>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</si>
  <si>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</si>
  <si>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</si>
  <si>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</si>
  <si>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</si>
  <si>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</si>
  <si>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</si>
  <si>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</si>
  <si>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</si>
  <si>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</si>
  <si>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</si>
  <si>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</si>
  <si>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</si>
  <si>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</si>
  <si>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</si>
  <si>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</si>
  <si>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</si>
  <si>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</si>
  <si>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</si>
  <si>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</si>
  <si>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</si>
  <si>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</si>
  <si>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</si>
  <si>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</si>
  <si>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</si>
  <si>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</si>
  <si>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</si>
  <si>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</si>
  <si>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</si>
  <si>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</si>
  <si>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</si>
  <si>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</si>
  <si>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</si>
  <si>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</si>
  <si>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</si>
  <si>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</si>
  <si>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</si>
  <si>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</si>
  <si>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</si>
  <si>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</si>
  <si>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</si>
  <si>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</si>
  <si>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</si>
  <si>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</si>
  <si>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</si>
  <si>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</si>
  <si>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</si>
  <si>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</si>
  <si>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</si>
  <si>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</si>
  <si>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</si>
  <si>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</si>
  <si>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</si>
  <si>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</si>
  <si>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</si>
  <si>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</si>
  <si>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</si>
  <si>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</si>
  <si>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</si>
  <si>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</si>
  <si>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</si>
  <si>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</si>
  <si>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</si>
  <si>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</si>
  <si>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</si>
  <si>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</si>
  <si>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</si>
  <si>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</si>
  <si>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</si>
  <si>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</si>
  <si>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</si>
  <si>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</si>
  <si>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</si>
  <si>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</si>
  <si>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</si>
  <si>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</si>
  <si>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</si>
  <si>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</si>
  <si>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</si>
  <si>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</si>
  <si>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</si>
  <si>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</si>
  <si>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</si>
  <si>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</si>
  <si>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</si>
  <si>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</si>
  <si>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</si>
  <si>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</si>
  <si>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</si>
  <si>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</si>
  <si>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</si>
  <si>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</si>
  <si>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</si>
  <si>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</si>
  <si>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</si>
  <si>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</si>
  <si>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</si>
  <si>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</si>
  <si>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</si>
  <si>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</si>
  <si>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</si>
  <si>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</si>
  <si>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</si>
  <si>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</si>
  <si>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</si>
  <si>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</si>
  <si>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</si>
  <si>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</si>
  <si>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</si>
  <si>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</si>
  <si>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</si>
  <si>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</si>
  <si>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</si>
  <si>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</si>
  <si>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</si>
  <si>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</si>
  <si>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</si>
  <si>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</si>
  <si>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</si>
  <si>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</si>
  <si>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</si>
  <si>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</si>
  <si>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</si>
  <si>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</si>
  <si>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</si>
  <si>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</si>
  <si>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</si>
  <si>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</si>
  <si>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</si>
  <si>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</si>
  <si>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</si>
  <si>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</si>
  <si>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</si>
  <si>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</si>
  <si>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</si>
  <si>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</si>
  <si>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</si>
  <si>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</si>
  <si>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</si>
  <si>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</si>
  <si>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</si>
  <si>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</si>
  <si>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</si>
  <si>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</si>
  <si>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</si>
  <si>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</si>
  <si>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</si>
  <si>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</si>
  <si>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</si>
  <si>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</si>
  <si>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</si>
  <si>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</si>
  <si>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</si>
  <si>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</si>
  <si>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</si>
  <si>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</si>
  <si>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</si>
  <si>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</si>
  <si>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</si>
  <si>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</si>
  <si>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</si>
  <si>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</si>
  <si>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</si>
  <si>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</si>
  <si>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</si>
  <si>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</si>
  <si>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</si>
  <si>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</si>
  <si>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</si>
  <si>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</si>
  <si>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</si>
  <si>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</si>
  <si>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</si>
  <si>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</si>
  <si>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</si>
  <si>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</si>
  <si>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</si>
  <si>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</si>
  <si>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</si>
  <si>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</si>
  <si>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</si>
  <si>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</si>
  <si>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</si>
  <si>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</si>
  <si>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</si>
  <si>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</si>
  <si>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</si>
  <si>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</si>
  <si>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</si>
  <si>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</si>
  <si>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</si>
  <si>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</si>
  <si>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</si>
  <si>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</si>
  <si>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</si>
  <si>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</si>
  <si>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</si>
  <si>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</si>
  <si>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</si>
  <si>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</si>
  <si>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</si>
  <si>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</si>
  <si>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</si>
  <si>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</si>
  <si>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</si>
  <si>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</si>
  <si>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</si>
  <si>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</si>
  <si>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</si>
  <si>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</si>
  <si>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</si>
  <si>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</si>
  <si>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</si>
  <si>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</si>
  <si>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</si>
  <si>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</si>
  <si>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</si>
  <si>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</si>
  <si>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</si>
  <si>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</si>
  <si>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</si>
  <si>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</si>
  <si>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</si>
  <si>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</si>
  <si>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</si>
  <si>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</si>
  <si>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</si>
  <si>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</si>
  <si>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</si>
  <si>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</si>
  <si>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</si>
  <si>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</si>
  <si>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</si>
  <si>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</si>
  <si>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</si>
  <si>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</si>
  <si>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</si>
  <si>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</si>
  <si>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</si>
  <si>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</si>
  <si>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</si>
  <si>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</si>
  <si>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</si>
  <si>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</si>
  <si>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</si>
  <si>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</si>
  <si>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</si>
  <si>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</si>
  <si>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</si>
  <si>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</si>
  <si>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</si>
  <si>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</si>
  <si>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</si>
  <si>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</si>
  <si>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</si>
  <si>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</si>
  <si>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</si>
  <si>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</si>
  <si>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</si>
  <si>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</si>
  <si>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</si>
  <si>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</si>
  <si>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</si>
  <si>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</si>
  <si>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</si>
  <si>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</si>
  <si>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</si>
  <si>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</si>
  <si>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</si>
  <si>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</si>
  <si>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</si>
  <si>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</si>
  <si>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</si>
  <si>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</si>
  <si>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</si>
  <si>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</si>
  <si>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</si>
  <si>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</si>
  <si>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</si>
  <si>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</si>
  <si>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</si>
  <si>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</si>
  <si>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</si>
  <si>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</si>
  <si>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</si>
  <si>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</si>
  <si>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</si>
  <si>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</si>
  <si>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</si>
  <si>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</si>
  <si>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</si>
  <si>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</si>
  <si>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</si>
  <si>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</si>
  <si>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</si>
  <si>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</si>
  <si>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</si>
  <si>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</si>
  <si>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</si>
  <si>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</si>
  <si>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</si>
  <si>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</si>
  <si>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</si>
  <si>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</si>
  <si>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</si>
  <si>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</si>
  <si>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</si>
  <si>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</si>
  <si>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</si>
  <si>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</si>
  <si>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</si>
  <si>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</si>
  <si>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</si>
  <si>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</si>
  <si>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</si>
  <si>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</si>
  <si>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</si>
  <si>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</si>
  <si>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</si>
  <si>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</si>
  <si>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</si>
  <si>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</si>
  <si>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</si>
  <si>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</si>
  <si>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</si>
  <si>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</si>
  <si>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</si>
  <si>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</si>
  <si>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</si>
  <si>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</si>
  <si>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</si>
  <si>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</si>
  <si>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</si>
  <si>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</si>
  <si>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</si>
  <si>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</si>
  <si>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</si>
  <si>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</si>
  <si>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</si>
  <si>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</si>
  <si>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</si>
  <si>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</si>
  <si>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</si>
  <si>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</si>
  <si>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</si>
  <si>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</si>
  <si>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</si>
  <si>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</si>
  <si>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</si>
  <si>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</si>
  <si>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</si>
  <si>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</si>
  <si>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</si>
  <si>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</si>
  <si>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</si>
  <si>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</si>
  <si>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</si>
  <si>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</si>
  <si>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</si>
  <si>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</si>
  <si>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</si>
  <si>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</si>
  <si>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</si>
  <si>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</si>
  <si>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</si>
  <si>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</si>
  <si>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</si>
  <si>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</si>
  <si>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</si>
  <si>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</si>
  <si>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</si>
  <si>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</si>
  <si>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</si>
  <si>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</si>
  <si>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</si>
  <si>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</si>
  <si>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</si>
  <si>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</si>
  <si>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</si>
  <si>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</si>
  <si>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</si>
  <si>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</si>
  <si>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</si>
  <si>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</si>
  <si>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</si>
  <si>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</si>
  <si>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</si>
  <si>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</si>
  <si>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</si>
  <si>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</si>
  <si>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</si>
  <si>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</si>
  <si>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</si>
  <si>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</si>
  <si>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</si>
  <si>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</si>
  <si>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</si>
  <si>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</si>
  <si>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</si>
  <si>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</si>
  <si>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</si>
  <si>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</si>
  <si>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</si>
  <si>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</si>
  <si>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</si>
  <si>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</si>
  <si>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</si>
  <si>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</si>
  <si>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</si>
  <si>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</si>
  <si>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</si>
  <si>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</si>
  <si>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</si>
  <si>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</si>
  <si>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</si>
  <si>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</si>
  <si>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</si>
  <si>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</si>
  <si>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</si>
  <si>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</si>
  <si>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</si>
  <si>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</si>
  <si>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</si>
  <si>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</si>
  <si>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</si>
  <si>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</si>
  <si>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</si>
  <si>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</si>
  <si>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</si>
  <si>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</si>
  <si>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</si>
  <si>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</si>
  <si>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</si>
  <si>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</si>
  <si>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</si>
  <si>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</si>
  <si>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</si>
  <si>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</si>
  <si>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</si>
  <si>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</si>
  <si>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</si>
  <si>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</si>
  <si>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</si>
  <si>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</si>
  <si>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</si>
  <si>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</si>
  <si>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</si>
  <si>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</si>
  <si>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</si>
  <si>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</si>
  <si>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</si>
  <si>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</si>
  <si>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</si>
  <si>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</si>
  <si>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</si>
  <si>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</si>
  <si>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</si>
  <si>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</si>
  <si>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</si>
  <si>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</si>
  <si>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</si>
  <si>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</si>
  <si>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</si>
  <si>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</si>
  <si>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</si>
  <si>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</si>
  <si>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</si>
  <si>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</si>
  <si>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</si>
  <si>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</si>
  <si>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</si>
  <si>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</si>
  <si>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</si>
  <si>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</si>
  <si>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</si>
  <si>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</si>
  <si>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</si>
  <si>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</si>
  <si>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</si>
  <si>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</si>
  <si>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</si>
  <si>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</si>
  <si>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</si>
  <si>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</si>
  <si>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</si>
  <si>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</si>
  <si>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</si>
  <si>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</si>
  <si>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</si>
  <si>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</si>
  <si>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</si>
  <si>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</si>
  <si>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</si>
  <si>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</si>
  <si>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</si>
  <si>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</si>
  <si>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</si>
  <si>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</si>
  <si>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</si>
  <si>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</si>
  <si>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</si>
  <si>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</si>
  <si>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</si>
  <si>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</si>
  <si>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</si>
  <si>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</si>
  <si>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</si>
  <si>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</si>
  <si>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</si>
  <si>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</si>
  <si>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</si>
  <si>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</si>
  <si>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</si>
  <si>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</si>
  <si>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</si>
  <si>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</si>
  <si>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</si>
  <si>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</si>
  <si>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</si>
  <si>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</si>
  <si>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</si>
  <si>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</si>
  <si>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</si>
  <si>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</si>
  <si>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</si>
  <si>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</si>
  <si>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</si>
  <si>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</si>
  <si>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</si>
  <si>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</si>
  <si>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</si>
  <si>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</si>
  <si>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</si>
  <si>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</si>
  <si>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</si>
  <si>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</si>
  <si>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</si>
  <si>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</si>
  <si>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</si>
  <si>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</si>
  <si>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</si>
  <si>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</si>
  <si>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</si>
  <si>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</si>
  <si>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</si>
  <si>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</si>
  <si>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</si>
  <si>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</si>
  <si>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</si>
  <si>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</si>
  <si>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</si>
  <si>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</si>
  <si>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</si>
  <si>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</si>
  <si>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</si>
  <si>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</si>
  <si>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</si>
  <si>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</si>
  <si>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</si>
  <si>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</si>
  <si>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</si>
  <si>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</si>
  <si>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</si>
  <si>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</si>
  <si>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</si>
  <si>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</si>
  <si>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</si>
  <si>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</si>
  <si>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</si>
  <si>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</si>
  <si>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</si>
  <si>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</si>
  <si>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</si>
  <si>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</si>
  <si>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</si>
  <si>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</si>
  <si>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</si>
  <si>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</si>
  <si>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</si>
  <si>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</si>
  <si>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</si>
  <si>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</si>
  <si>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</si>
  <si>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</si>
  <si>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</si>
  <si>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</si>
  <si>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</si>
  <si>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</si>
  <si>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</si>
  <si>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</si>
  <si>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</si>
  <si>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</si>
  <si>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</si>
  <si>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</si>
  <si>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</si>
  <si>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</si>
  <si>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</si>
  <si>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</si>
  <si>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</si>
  <si>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</si>
  <si>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</si>
  <si>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</si>
  <si>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</si>
  <si>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</si>
  <si>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</si>
  <si>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</si>
  <si>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</si>
  <si>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</si>
  <si>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</si>
  <si>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</si>
  <si>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</si>
  <si>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</si>
  <si>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</si>
  <si>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</si>
  <si>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</si>
  <si>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</si>
  <si>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</si>
  <si>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</si>
  <si>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</si>
  <si>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</si>
  <si>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</si>
  <si>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</si>
  <si>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</si>
  <si>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</si>
  <si>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</si>
  <si>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</si>
  <si>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</si>
  <si>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</si>
  <si>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</si>
  <si>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</si>
  <si>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</si>
  <si>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</si>
  <si>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</si>
  <si>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</si>
  <si>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</si>
  <si>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</si>
  <si>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</si>
  <si>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</si>
  <si>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</si>
  <si>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</si>
  <si>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</si>
  <si>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</si>
  <si>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</si>
  <si>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</si>
  <si>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</si>
  <si>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</si>
  <si>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</si>
  <si>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</si>
  <si>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</si>
  <si>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</si>
  <si>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</si>
  <si>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</si>
  <si>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</si>
  <si>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</si>
  <si>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</si>
  <si>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</si>
  <si>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</si>
  <si>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</si>
  <si>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</si>
  <si>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</si>
  <si>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</si>
  <si>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</si>
  <si>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</si>
  <si>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</si>
  <si>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</si>
  <si>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</si>
  <si>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</si>
  <si>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</si>
  <si>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</si>
  <si>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</si>
  <si>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</si>
  <si>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</si>
  <si>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</si>
  <si>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</si>
  <si>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</si>
  <si>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</si>
  <si>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</si>
  <si>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</si>
  <si>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</si>
  <si>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</si>
  <si>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</si>
  <si>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</si>
  <si>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</si>
  <si>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</si>
  <si>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</si>
  <si>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</si>
  <si>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</si>
  <si>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</si>
  <si>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</si>
  <si>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</si>
  <si>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</si>
  <si>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</si>
  <si>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</si>
  <si>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</si>
  <si>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</si>
  <si>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</si>
  <si>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</si>
  <si>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</si>
  <si>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</si>
  <si>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</si>
  <si>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</si>
  <si>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</si>
  <si>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</si>
  <si>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</si>
  <si>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</si>
  <si>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</si>
  <si>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</si>
  <si>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</si>
  <si>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</si>
  <si>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</si>
  <si>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</si>
  <si>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</si>
  <si>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</si>
  <si>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</si>
  <si>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</si>
  <si>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</si>
  <si>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</si>
  <si>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</si>
  <si>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</si>
  <si>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</si>
  <si>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</si>
  <si>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</si>
  <si>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</si>
  <si>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</si>
  <si>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</si>
  <si>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</si>
  <si>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</si>
  <si>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</si>
  <si>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</si>
  <si>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</si>
  <si>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</si>
  <si>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</si>
  <si>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</si>
  <si>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</si>
  <si>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</si>
  <si>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</si>
  <si>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</si>
  <si>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</si>
  <si>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</si>
  <si>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</si>
  <si>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</si>
  <si>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</si>
  <si>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</si>
  <si>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</si>
  <si>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</si>
  <si>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</si>
  <si>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</si>
  <si>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</si>
  <si>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</si>
  <si>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</si>
  <si>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</si>
  <si>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</si>
  <si>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</si>
  <si>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</si>
  <si>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</si>
  <si>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</si>
  <si>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</si>
  <si>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</si>
  <si>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</si>
  <si>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</si>
  <si>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</si>
  <si>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</si>
  <si>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</si>
  <si>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</si>
  <si>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</si>
  <si>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</si>
  <si>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</si>
  <si>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</si>
  <si>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</si>
  <si>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</si>
  <si>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</si>
  <si>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</si>
  <si>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</si>
  <si>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</si>
  <si>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</si>
  <si>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</si>
  <si>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</si>
  <si>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</si>
  <si>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</si>
  <si>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</si>
  <si>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</si>
  <si>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</si>
  <si>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</si>
  <si>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</si>
  <si>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</si>
  <si>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</si>
  <si>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</si>
  <si>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</si>
  <si>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</si>
  <si>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</si>
  <si>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</si>
  <si>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</si>
  <si>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</si>
  <si>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</si>
  <si>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</si>
  <si>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</si>
  <si>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</si>
  <si>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</si>
  <si>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</si>
  <si>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</si>
  <si>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</si>
  <si>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</si>
  <si>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</si>
  <si>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</si>
  <si>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</si>
  <si>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</si>
  <si>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</si>
  <si>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</si>
  <si>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</si>
  <si>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</si>
  <si>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</si>
  <si>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</si>
  <si>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</si>
  <si>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</si>
  <si>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</si>
  <si>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</si>
  <si>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</si>
  <si>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</si>
  <si>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</si>
  <si>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</si>
  <si>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</si>
  <si>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</si>
  <si>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</si>
  <si>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</si>
  <si>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</si>
  <si>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</si>
  <si>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</si>
  <si>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</si>
  <si>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</si>
  <si>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</si>
  <si>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</si>
  <si>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</si>
  <si>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</si>
  <si>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</si>
  <si>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</si>
  <si>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</si>
  <si>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</si>
  <si>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</si>
  <si>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</si>
  <si>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</si>
  <si>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</si>
  <si>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</si>
  <si>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</si>
  <si>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</si>
  <si>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</si>
  <si>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</si>
  <si>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</si>
  <si>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</si>
  <si>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</si>
  <si>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</si>
  <si>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</si>
  <si>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</si>
  <si>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</si>
  <si>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</si>
  <si>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</si>
  <si>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</si>
  <si>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</si>
  <si>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</si>
  <si>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</si>
  <si>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</si>
  <si>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</si>
  <si>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</si>
  <si>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</si>
  <si>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</si>
  <si>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</si>
  <si>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</si>
  <si>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</si>
  <si>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</si>
  <si>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</si>
  <si>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</si>
  <si>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</si>
  <si>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</si>
  <si>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</si>
  <si>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</si>
  <si>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</si>
  <si>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</si>
  <si>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</si>
  <si>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</si>
  <si>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</si>
  <si>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</si>
  <si>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</si>
  <si>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</si>
  <si>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</si>
  <si>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</si>
  <si>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</si>
  <si>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</si>
  <si>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</si>
  <si>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</si>
  <si>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</si>
  <si>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</si>
  <si>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</si>
  <si>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</si>
  <si>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</si>
  <si>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</si>
  <si>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</si>
  <si>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</si>
  <si>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</si>
  <si>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</si>
  <si>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</si>
  <si>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</si>
  <si>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</si>
  <si>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</si>
  <si>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</si>
  <si>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</si>
  <si>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</si>
  <si>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</si>
  <si>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</si>
  <si>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</si>
  <si>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</si>
  <si>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</si>
  <si>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</si>
  <si>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</si>
  <si>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</si>
  <si>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</si>
  <si>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</si>
  <si>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</si>
  <si>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</si>
  <si>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</si>
  <si>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</si>
  <si>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</si>
  <si>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</si>
  <si>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</si>
  <si>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</si>
  <si>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</si>
  <si>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</si>
  <si>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</si>
  <si>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</si>
  <si>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</si>
  <si>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</si>
  <si>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</si>
  <si>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</si>
  <si>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</si>
  <si>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</si>
  <si>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</si>
  <si>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</si>
  <si>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</si>
  <si>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</si>
  <si>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</si>
  <si>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</si>
  <si>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</si>
  <si>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</si>
  <si>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</si>
  <si>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</si>
  <si>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</si>
  <si>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</si>
  <si>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</si>
  <si>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</si>
  <si>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</si>
  <si>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</si>
  <si>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</si>
  <si>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</si>
  <si>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</si>
  <si>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</si>
  <si>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</si>
  <si>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</si>
  <si>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</si>
  <si>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</si>
  <si>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</si>
  <si>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</si>
  <si>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</si>
  <si>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</si>
  <si>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</si>
  <si>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</si>
  <si>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</si>
  <si>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</si>
  <si>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</si>
  <si>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</si>
  <si>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</si>
  <si>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</si>
  <si>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</si>
  <si>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</si>
  <si>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</si>
  <si>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</si>
  <si>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</si>
  <si>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</si>
  <si>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</si>
  <si>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</si>
  <si>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</si>
  <si>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</si>
  <si>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</si>
  <si>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</si>
  <si>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</si>
  <si>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</si>
  <si>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</si>
  <si>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</si>
  <si>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</si>
  <si>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</si>
  <si>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</si>
  <si>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</si>
  <si>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</si>
  <si>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</si>
  <si>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</si>
  <si>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</si>
  <si>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</si>
  <si>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</si>
  <si>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</si>
  <si>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</si>
  <si>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</si>
  <si>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</si>
  <si>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</si>
  <si>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</si>
  <si>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</si>
  <si>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</si>
  <si>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</si>
  <si>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</si>
  <si>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</si>
  <si>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</si>
  <si>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</si>
  <si>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</si>
  <si>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</si>
  <si>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</si>
  <si>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</si>
  <si>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</si>
  <si>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</si>
  <si>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</si>
  <si>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</si>
  <si>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</si>
  <si>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</si>
  <si>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</si>
  <si>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</si>
  <si>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</si>
  <si>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</si>
  <si>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</si>
  <si>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</si>
  <si>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</si>
  <si>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</si>
  <si>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</si>
  <si>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</si>
  <si>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</si>
  <si>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</si>
  <si>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</si>
  <si>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</si>
  <si>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</si>
  <si>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</si>
  <si>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</si>
  <si>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</si>
  <si>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</si>
  <si>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</si>
  <si>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</si>
  <si>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</si>
  <si>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</si>
  <si>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</si>
  <si>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</si>
  <si>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</si>
  <si>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</si>
  <si>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</si>
  <si>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</si>
  <si>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</si>
  <si>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</si>
  <si>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</si>
  <si>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</si>
  <si>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</si>
  <si>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</si>
  <si>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</si>
  <si>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</si>
  <si>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</si>
  <si>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</si>
  <si>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</si>
  <si>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</si>
  <si>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</si>
  <si>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</si>
  <si>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</si>
  <si>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</si>
  <si>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</si>
  <si>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</si>
  <si>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</si>
  <si>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</si>
  <si>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</si>
  <si>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</si>
  <si>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</si>
  <si>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</si>
  <si>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</si>
  <si>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</si>
  <si>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</si>
  <si>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</si>
  <si>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</si>
  <si>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</si>
  <si>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</si>
  <si>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</si>
  <si>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</si>
  <si>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</si>
  <si>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</si>
  <si>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</si>
  <si>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</si>
  <si>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</si>
  <si>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</si>
  <si>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</si>
  <si>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</si>
  <si>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</si>
  <si>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</si>
  <si>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</si>
  <si>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</si>
  <si>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</si>
  <si>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</si>
  <si>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</si>
  <si>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</si>
  <si>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</si>
  <si>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</si>
  <si>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</si>
  <si>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</si>
  <si>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</si>
  <si>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</si>
  <si>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</si>
  <si>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</si>
  <si>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</si>
  <si>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</si>
  <si>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</si>
  <si>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</si>
  <si>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</si>
  <si>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</si>
  <si>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</si>
  <si>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</si>
  <si>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</si>
  <si>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</si>
  <si>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</si>
  <si>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</si>
  <si>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</si>
  <si>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</si>
  <si>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</si>
  <si>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</si>
  <si>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</si>
  <si>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</si>
  <si>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</si>
  <si>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</si>
  <si>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</si>
  <si>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</si>
  <si>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</si>
  <si>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</si>
  <si>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</si>
  <si>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</si>
  <si>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</si>
  <si>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</si>
  <si>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</si>
  <si>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</si>
  <si>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</si>
  <si>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</si>
  <si>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</si>
  <si>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</si>
  <si>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</si>
  <si>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</si>
  <si>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</si>
  <si>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</si>
  <si>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</si>
  <si>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</si>
  <si>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</si>
  <si>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</si>
  <si>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</si>
  <si>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</si>
  <si>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</si>
  <si>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</si>
  <si>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</si>
  <si>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</si>
  <si>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</si>
  <si>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</si>
  <si>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</si>
  <si>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</si>
  <si>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</si>
  <si>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</si>
  <si>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</si>
  <si>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</si>
  <si>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</si>
  <si>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</si>
  <si>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</si>
  <si>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</si>
  <si>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</si>
  <si>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</si>
  <si>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</si>
  <si>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</si>
  <si>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</si>
  <si>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</si>
  <si>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</si>
  <si>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</si>
  <si>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</si>
  <si>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</si>
  <si>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</si>
  <si>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</si>
  <si>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</si>
  <si>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</si>
  <si>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</si>
  <si>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</si>
  <si>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</si>
  <si>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</si>
  <si>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</si>
  <si>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</si>
  <si>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</si>
  <si>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</si>
  <si>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</si>
  <si>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</si>
  <si>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</si>
  <si>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</si>
  <si>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</si>
  <si>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</si>
  <si>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</si>
  <si>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</si>
  <si>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</si>
  <si>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</si>
  <si>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</si>
  <si>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</si>
  <si>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</si>
  <si>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</si>
  <si>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</si>
  <si>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</si>
  <si>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</si>
  <si>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</si>
  <si>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</si>
  <si>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</si>
  <si>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</si>
  <si>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</si>
  <si>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</si>
  <si>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</si>
  <si>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</si>
  <si>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</si>
  <si>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</si>
  <si>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</si>
  <si>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</si>
  <si>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</si>
  <si>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</si>
  <si>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</si>
  <si>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</si>
  <si>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</si>
  <si>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</si>
  <si>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</si>
  <si>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</si>
  <si>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</si>
  <si>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</si>
  <si>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</si>
  <si>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</si>
  <si>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</si>
  <si>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</si>
  <si>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</si>
  <si>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</si>
  <si>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</si>
  <si>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</si>
  <si>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</si>
  <si>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</si>
  <si>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</si>
  <si>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</si>
  <si>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</si>
  <si>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</si>
  <si>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</si>
  <si>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</si>
  <si>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</si>
  <si>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</si>
  <si>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</si>
  <si>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</si>
  <si>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</si>
  <si>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</si>
  <si>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</si>
  <si>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</si>
  <si>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</si>
  <si>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</si>
  <si>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</si>
  <si>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</si>
  <si>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</si>
  <si>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</si>
  <si>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</si>
  <si>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</si>
  <si>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</si>
  <si>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</si>
  <si>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</si>
  <si>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</si>
  <si>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</si>
  <si>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</si>
  <si>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</si>
  <si>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</si>
  <si>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</si>
  <si>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</si>
  <si>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</si>
  <si>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</si>
  <si>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</si>
  <si>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</si>
  <si>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</si>
  <si>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</si>
  <si>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</si>
  <si>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</si>
  <si>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</si>
  <si>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</si>
  <si>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</si>
  <si>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</si>
  <si>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</si>
  <si>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</si>
  <si>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</si>
  <si>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</si>
  <si>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</si>
  <si>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</si>
  <si>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</si>
  <si>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</si>
  <si>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</si>
  <si>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</si>
  <si>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</si>
  <si>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</si>
  <si>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</si>
  <si>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</si>
  <si>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</si>
  <si>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</si>
  <si>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</si>
  <si>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</si>
  <si>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</si>
  <si>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</si>
  <si>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</si>
  <si>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</si>
  <si>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</si>
  <si>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</si>
  <si>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</si>
  <si>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</si>
  <si>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</si>
  <si>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</si>
  <si>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</si>
  <si>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</si>
  <si>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</si>
  <si>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</si>
  <si>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</si>
  <si>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</si>
  <si>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</si>
  <si>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</si>
  <si>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</si>
  <si>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</si>
  <si>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</si>
  <si>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</si>
  <si>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</si>
  <si>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</si>
  <si>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</si>
  <si>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</si>
  <si>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</si>
  <si>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</si>
  <si>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</si>
  <si>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</si>
  <si>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</si>
  <si>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</si>
  <si>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</si>
  <si>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</si>
  <si>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</si>
  <si>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</si>
  <si>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</si>
  <si>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</si>
  <si>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</si>
  <si>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</si>
  <si>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</si>
  <si>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</si>
  <si>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</si>
  <si>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</si>
  <si>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</si>
  <si>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</si>
  <si>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</si>
  <si>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</si>
  <si>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</si>
  <si>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</si>
  <si>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</si>
  <si>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</si>
  <si>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</si>
  <si>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</si>
  <si>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</si>
  <si>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</si>
  <si>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</si>
  <si>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</si>
  <si>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</si>
  <si>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</si>
  <si>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</si>
  <si>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</si>
  <si>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</si>
  <si>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</si>
  <si>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</si>
  <si>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</si>
  <si>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</si>
  <si>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</si>
  <si>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</si>
  <si>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</si>
  <si>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</si>
  <si>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</si>
  <si>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</si>
  <si>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</si>
  <si>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</si>
  <si>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</si>
  <si>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</si>
  <si>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</si>
  <si>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</si>
  <si>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</si>
  <si>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</si>
  <si>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</si>
  <si>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</si>
  <si>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</si>
  <si>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</si>
  <si>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</si>
  <si>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</si>
  <si>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</si>
  <si>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</si>
  <si>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</si>
  <si>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</si>
  <si>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</si>
  <si>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</si>
  <si>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</si>
  <si>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</si>
  <si>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</si>
  <si>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</si>
  <si>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</si>
  <si>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</si>
  <si>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</si>
  <si>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</si>
  <si>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</si>
  <si>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</si>
  <si>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</si>
  <si>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</si>
  <si>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</si>
  <si>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</si>
  <si>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</si>
  <si>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</si>
  <si>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</si>
  <si>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</si>
  <si>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</si>
  <si>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</si>
  <si>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</si>
  <si>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</si>
  <si>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</si>
  <si>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</si>
  <si>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</si>
  <si>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</si>
  <si>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</si>
  <si>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</si>
  <si>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</si>
  <si>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</si>
  <si>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</si>
  <si>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</si>
  <si>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</si>
  <si>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</si>
  <si>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</si>
  <si>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</si>
  <si>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</si>
  <si>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</si>
  <si>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</si>
  <si>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</si>
  <si>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</si>
  <si>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</si>
  <si>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</si>
  <si>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</si>
  <si>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</si>
  <si>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</si>
  <si>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</si>
  <si>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</si>
  <si>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</si>
  <si>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</si>
  <si>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</si>
  <si>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</si>
  <si>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</si>
  <si>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</si>
  <si>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</si>
  <si>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</si>
  <si>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</si>
  <si>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</si>
  <si>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</si>
  <si>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</si>
  <si>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</si>
  <si>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</si>
  <si>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</si>
  <si>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</si>
  <si>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</si>
  <si>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</si>
  <si>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</si>
  <si>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</si>
  <si>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</si>
  <si>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</si>
  <si>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</si>
  <si>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</si>
  <si>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</si>
  <si>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</si>
  <si>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</si>
  <si>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</si>
  <si>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</si>
  <si>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</si>
  <si>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</si>
  <si>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</si>
  <si>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</si>
  <si>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</si>
  <si>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</si>
  <si>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</si>
  <si>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</si>
  <si>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</si>
  <si>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</si>
  <si>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</si>
  <si>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</si>
  <si>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</si>
  <si>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</si>
  <si>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</si>
  <si>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</si>
  <si>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</si>
  <si>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</si>
  <si>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</si>
  <si>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</si>
  <si>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</si>
  <si>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</si>
  <si>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</si>
  <si>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</si>
  <si>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</si>
  <si>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</si>
  <si>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</si>
  <si>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</si>
  <si>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</si>
  <si>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</si>
  <si>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</si>
  <si>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</si>
  <si>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</si>
  <si>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</si>
  <si>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</si>
  <si>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</si>
  <si>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</si>
  <si>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</si>
  <si>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</si>
  <si>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</si>
  <si>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</si>
  <si>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</si>
  <si>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</si>
  <si>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</si>
  <si>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</si>
  <si>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</si>
  <si>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</si>
  <si>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</si>
  <si>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</si>
  <si>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</si>
  <si>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</si>
  <si>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</si>
  <si>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</si>
  <si>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</si>
  <si>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</si>
  <si>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</si>
  <si>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</si>
  <si>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</si>
  <si>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</si>
  <si>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</si>
  <si>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</si>
  <si>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</si>
  <si>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</si>
  <si>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</si>
  <si>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</si>
  <si>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</si>
  <si>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</si>
  <si>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</si>
  <si>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</si>
  <si>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</si>
  <si>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</si>
  <si>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</si>
  <si>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</si>
  <si>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</si>
  <si>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</si>
  <si>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</si>
  <si>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</si>
  <si>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</si>
  <si>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</si>
  <si>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</si>
  <si>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</si>
  <si>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</si>
  <si>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</si>
  <si>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</si>
  <si>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</si>
  <si>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</si>
  <si>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</si>
  <si>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</si>
  <si>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</si>
  <si>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</si>
  <si>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</si>
  <si>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</si>
  <si>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</si>
  <si>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</si>
  <si>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</si>
  <si>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</si>
  <si>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</si>
  <si>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</si>
  <si>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</si>
  <si>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</si>
  <si>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</si>
  <si>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</si>
  <si>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</si>
  <si>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</si>
  <si>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</si>
  <si>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</si>
  <si>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</si>
  <si>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</si>
  <si>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</si>
  <si>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</si>
  <si>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</si>
  <si>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</si>
  <si>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</si>
  <si>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</si>
  <si>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</si>
  <si>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</si>
  <si>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</si>
  <si>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</si>
  <si>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</si>
  <si>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</si>
  <si>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</si>
  <si>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</si>
  <si>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</si>
  <si>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</si>
  <si>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</si>
  <si>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</si>
  <si>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</si>
  <si>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</si>
  <si>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</si>
  <si>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</si>
  <si>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</si>
  <si>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</si>
  <si>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</si>
  <si>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</si>
  <si>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</si>
  <si>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</si>
  <si>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</si>
  <si>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</si>
  <si>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</si>
  <si>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</si>
  <si>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</si>
  <si>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</si>
  <si>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</si>
  <si>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</si>
  <si>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</si>
  <si>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</si>
  <si>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</si>
  <si>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</si>
  <si>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</si>
  <si>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</si>
  <si>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</si>
  <si>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</si>
  <si>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</si>
  <si>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</si>
  <si>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</si>
  <si>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</si>
  <si>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</si>
  <si>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</si>
  <si>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</si>
  <si>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</si>
  <si>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</si>
  <si>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</si>
  <si>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</si>
  <si>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</si>
  <si>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</si>
  <si>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</si>
  <si>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</si>
  <si>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</si>
  <si>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</si>
  <si>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</si>
  <si>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</si>
  <si>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</si>
  <si>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</si>
  <si>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</si>
  <si>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</si>
  <si>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</si>
  <si>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</si>
  <si>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</si>
  <si>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</si>
  <si>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</si>
  <si>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</si>
  <si>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</si>
  <si>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</si>
  <si>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</si>
  <si>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</si>
  <si>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</si>
  <si>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</si>
  <si>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</si>
  <si>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</si>
  <si>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</si>
  <si>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</si>
  <si>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</si>
  <si>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</si>
  <si>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</si>
  <si>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</si>
  <si>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</si>
  <si>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</si>
  <si>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</si>
  <si>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</si>
  <si>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</si>
  <si>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</si>
  <si>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</si>
  <si>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</si>
  <si>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</si>
  <si>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</si>
  <si>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</si>
  <si>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</si>
  <si>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</si>
  <si>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</si>
  <si>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</si>
  <si>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</si>
  <si>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</si>
  <si>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</si>
  <si>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</si>
  <si>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</si>
  <si>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</si>
  <si>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</si>
  <si>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</si>
  <si>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</si>
  <si>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</si>
  <si>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</si>
  <si>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</si>
  <si>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</si>
  <si>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</si>
  <si>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</si>
  <si>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</si>
  <si>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</si>
  <si>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</si>
  <si>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</si>
  <si>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</si>
  <si>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</si>
  <si>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</si>
  <si>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</si>
  <si>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</si>
  <si>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</si>
  <si>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</si>
  <si>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</si>
  <si>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</si>
  <si>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</si>
  <si>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</si>
  <si>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</si>
  <si>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</si>
  <si>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</si>
  <si>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</si>
  <si>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</si>
  <si>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</si>
  <si>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</si>
  <si>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</si>
  <si>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</si>
  <si>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</si>
  <si>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</si>
  <si>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</si>
  <si>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</si>
  <si>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</si>
  <si>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</si>
  <si>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</si>
  <si>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</si>
  <si>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</si>
  <si>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</si>
  <si>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</si>
  <si>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</si>
  <si>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</si>
  <si>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</si>
  <si>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</si>
  <si>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</si>
  <si>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</si>
  <si>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</si>
  <si>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</si>
  <si>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</si>
  <si>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</si>
  <si>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</si>
  <si>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</si>
  <si>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</si>
  <si>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</si>
  <si>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</si>
  <si>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</si>
  <si>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</si>
  <si>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</si>
  <si>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</si>
  <si>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</si>
  <si>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</si>
  <si>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</si>
  <si>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</si>
  <si>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</si>
  <si>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</si>
  <si>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</si>
  <si>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</si>
  <si>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</si>
  <si>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</si>
  <si>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</si>
  <si>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</si>
  <si>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</si>
  <si>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</si>
  <si>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</si>
  <si>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</si>
  <si>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</si>
  <si>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</si>
  <si>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</si>
  <si>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</si>
  <si>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</si>
  <si>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</si>
  <si>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</si>
  <si>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</si>
  <si>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</si>
  <si>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</si>
  <si>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</si>
  <si>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</si>
  <si>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</si>
  <si>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</si>
  <si>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</si>
  <si>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</si>
  <si>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</si>
  <si>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</si>
  <si>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</si>
  <si>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</si>
  <si>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</si>
  <si>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</si>
  <si>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</si>
  <si>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</si>
  <si>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</si>
  <si>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</si>
  <si>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</si>
  <si>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</si>
  <si>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</si>
  <si>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</si>
  <si>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</si>
  <si>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</si>
  <si>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</si>
  <si>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</si>
  <si>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</si>
  <si>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</si>
  <si>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</si>
  <si>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</si>
  <si>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</si>
  <si>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</si>
  <si>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</si>
  <si>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</si>
  <si>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</si>
  <si>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</si>
  <si>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</si>
  <si>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</si>
  <si>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</si>
  <si>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</si>
  <si>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</si>
  <si>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</si>
  <si>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</si>
  <si>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</si>
  <si>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</si>
  <si>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</si>
  <si>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</si>
  <si>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</si>
  <si>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</si>
  <si>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</si>
  <si>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</si>
  <si>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</si>
  <si>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</si>
  <si>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</si>
  <si>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</si>
  <si>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</si>
  <si>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</si>
  <si>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</si>
  <si>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</si>
  <si>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</si>
  <si>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</si>
  <si>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</si>
  <si>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</si>
  <si>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</si>
  <si>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</si>
  <si>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</si>
  <si>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</si>
  <si>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</si>
  <si>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</si>
  <si>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</si>
  <si>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</si>
  <si>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</si>
  <si>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</si>
  <si>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</si>
  <si>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</si>
  <si>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</si>
  <si>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</si>
  <si>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</si>
  <si>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</si>
  <si>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</si>
  <si>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</si>
  <si>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</si>
  <si>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</si>
  <si>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</si>
  <si>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</si>
  <si>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</si>
  <si>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</si>
  <si>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</si>
  <si>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</si>
  <si>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</si>
  <si>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</si>
  <si>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</si>
  <si>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</si>
  <si>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</si>
  <si>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</si>
  <si>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</si>
  <si>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</si>
  <si>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</si>
  <si>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</si>
  <si>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</si>
  <si>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</si>
  <si>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</si>
  <si>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</si>
  <si>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</si>
  <si>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</si>
  <si>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</si>
  <si>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</si>
  <si>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</si>
  <si>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</si>
  <si>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</si>
  <si>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</si>
  <si>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</si>
  <si>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</si>
  <si>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</si>
  <si>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</si>
  <si>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</si>
  <si>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</si>
  <si>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</si>
  <si>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</si>
  <si>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</si>
  <si>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</si>
  <si>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</si>
  <si>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</si>
  <si>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</si>
  <si>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</si>
  <si>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</si>
  <si>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</si>
  <si>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</si>
  <si>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</si>
  <si>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</si>
  <si>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</si>
  <si>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</si>
  <si>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</si>
  <si>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</si>
  <si>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</si>
  <si>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</si>
  <si>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</si>
  <si>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</si>
  <si>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</si>
  <si>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</si>
  <si>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</si>
  <si>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</si>
  <si>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</si>
  <si>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</si>
  <si>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</si>
  <si>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</si>
  <si>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</si>
  <si>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</si>
  <si>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</si>
  <si>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</si>
  <si>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</si>
  <si>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</si>
  <si>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</si>
  <si>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</si>
  <si>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</si>
  <si>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</si>
  <si>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</si>
  <si>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</si>
  <si>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</si>
  <si>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</si>
  <si>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</si>
  <si>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</si>
  <si>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</si>
  <si>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</si>
  <si>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</si>
  <si>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</si>
  <si>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</si>
  <si>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</si>
  <si>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</si>
  <si>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</si>
  <si>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</si>
  <si>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</si>
  <si>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</si>
  <si>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</si>
  <si>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</si>
  <si>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</si>
  <si>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</si>
  <si>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</si>
  <si>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</si>
  <si>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</si>
  <si>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</si>
  <si>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</si>
  <si>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</si>
  <si>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</si>
  <si>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</si>
  <si>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</si>
  <si>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</si>
  <si>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</si>
  <si>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</si>
  <si>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</si>
  <si>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</si>
  <si>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</si>
  <si>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</si>
  <si>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</si>
  <si>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</si>
  <si>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</si>
  <si>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</si>
  <si>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</si>
  <si>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</si>
  <si>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</si>
  <si>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</si>
  <si>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</si>
  <si>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</si>
  <si>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</si>
  <si>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</si>
  <si>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</si>
  <si>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</si>
  <si>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</si>
  <si>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</si>
  <si>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</si>
  <si>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</si>
  <si>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</si>
  <si>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</si>
  <si>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</si>
  <si>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</si>
  <si>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</si>
  <si>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</si>
  <si>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</si>
  <si>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</si>
  <si>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</si>
  <si>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</si>
  <si>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</si>
  <si>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</si>
  <si>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</si>
  <si>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</si>
  <si>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</si>
  <si>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</si>
  <si>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</si>
  <si>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</si>
  <si>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</si>
  <si>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</si>
  <si>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</si>
  <si>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</si>
  <si>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</si>
  <si>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</si>
  <si>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</si>
  <si>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</si>
  <si>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</si>
  <si>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</si>
  <si>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</si>
  <si>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</si>
  <si>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</si>
  <si>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</si>
  <si>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</si>
  <si>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</si>
  <si>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</si>
  <si>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</si>
  <si>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</si>
  <si>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</si>
  <si>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</si>
  <si>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</si>
  <si>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</si>
  <si>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</si>
  <si>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</si>
  <si>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</si>
  <si>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</si>
  <si>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</si>
  <si>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</si>
  <si>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</si>
  <si>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</si>
  <si>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</si>
  <si>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</si>
  <si>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</si>
  <si>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</si>
  <si>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</si>
  <si>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</si>
  <si>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</si>
  <si>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</si>
  <si>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</si>
  <si>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</si>
  <si>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</si>
  <si>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</si>
  <si>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</si>
  <si>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</si>
  <si>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</si>
  <si>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</si>
  <si>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</si>
  <si>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</si>
  <si>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</si>
  <si>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</si>
  <si>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</si>
  <si>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</si>
  <si>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</si>
  <si>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</si>
  <si>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</si>
  <si>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</si>
  <si>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</si>
  <si>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</si>
  <si>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</si>
  <si>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</si>
  <si>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</si>
  <si>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</si>
  <si>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</si>
  <si>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</si>
  <si>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</si>
  <si>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</si>
  <si>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</si>
  <si>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</si>
  <si>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</si>
  <si>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</si>
  <si>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</si>
  <si>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</si>
  <si>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</si>
  <si>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</si>
  <si>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</si>
  <si>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</si>
  <si>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</si>
  <si>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</si>
  <si>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</si>
  <si>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</si>
  <si>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</si>
  <si>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</si>
  <si>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</si>
  <si>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</si>
  <si>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</si>
  <si>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</si>
  <si>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</si>
  <si>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</si>
  <si>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</si>
  <si>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</si>
  <si>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</si>
  <si>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</si>
  <si>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</si>
  <si>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</si>
  <si>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</si>
  <si>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</si>
  <si>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</si>
  <si>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</si>
  <si>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</si>
  <si>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</si>
  <si>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</si>
  <si>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</si>
  <si>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</si>
  <si>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</si>
  <si>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</si>
  <si>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</si>
  <si>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</si>
  <si>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</si>
  <si>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</si>
  <si>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</si>
  <si>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</si>
  <si>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</si>
  <si>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</si>
  <si>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</si>
  <si>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</si>
  <si>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</si>
  <si>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</si>
  <si>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</si>
  <si>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</si>
  <si>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</si>
  <si>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</si>
  <si>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</si>
  <si>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</si>
  <si>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</si>
  <si>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</si>
  <si>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</si>
  <si>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</si>
  <si>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</si>
  <si>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</si>
  <si>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</si>
  <si>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</si>
  <si>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</si>
  <si>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</si>
  <si>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</si>
  <si>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</si>
  <si>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</si>
  <si>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</si>
  <si>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</si>
  <si>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</si>
  <si>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</si>
  <si>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</si>
  <si>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</si>
  <si>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</si>
  <si>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</si>
  <si>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</si>
  <si>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</si>
  <si>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</si>
  <si>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</si>
  <si>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</si>
  <si>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</si>
  <si>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</si>
  <si>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</si>
  <si>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</si>
  <si>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</si>
  <si>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</si>
  <si>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</si>
  <si>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</si>
  <si>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</si>
  <si>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</si>
  <si>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</si>
  <si>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</si>
  <si>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</si>
  <si>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</si>
  <si>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</si>
  <si>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</si>
  <si>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</si>
  <si>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</si>
  <si>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</si>
  <si>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</si>
  <si>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</si>
  <si>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</si>
  <si>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</si>
  <si>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</si>
  <si>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</si>
  <si>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</si>
  <si>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</si>
  <si>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</si>
  <si>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</si>
  <si>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</si>
  <si>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</si>
  <si>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</si>
  <si>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</si>
  <si>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</si>
  <si>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</si>
  <si>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</si>
  <si>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</si>
  <si>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</si>
  <si>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</si>
  <si>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</si>
  <si>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</si>
  <si>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</si>
  <si>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</si>
  <si>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</si>
  <si>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</si>
  <si>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</si>
  <si>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</si>
  <si>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</si>
  <si>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</si>
  <si>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</si>
  <si>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</si>
  <si>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</si>
  <si>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</si>
  <si>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</si>
  <si>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</si>
  <si>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</si>
  <si>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</si>
  <si>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</si>
  <si>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</si>
  <si>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</si>
  <si>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</si>
  <si>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</si>
  <si>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</si>
  <si>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</si>
  <si>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</si>
  <si>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</si>
  <si>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</si>
  <si>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</si>
  <si>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</si>
  <si>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</si>
  <si>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</si>
  <si>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</si>
  <si>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</si>
  <si>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</si>
  <si>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</si>
  <si>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</si>
  <si>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</si>
  <si>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</si>
  <si>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</si>
  <si>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</si>
  <si>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</si>
  <si>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</si>
  <si>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</si>
  <si>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</si>
  <si>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</si>
  <si>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</si>
  <si>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</si>
  <si>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</si>
  <si>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</si>
  <si>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</si>
  <si>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</si>
  <si>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</si>
  <si>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</si>
  <si>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</si>
  <si>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</si>
  <si>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</si>
  <si>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</si>
  <si>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</si>
  <si>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</si>
  <si>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</si>
  <si>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</si>
  <si>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</si>
  <si>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</si>
  <si>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</si>
  <si>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</si>
  <si>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</si>
  <si>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</si>
  <si>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</si>
  <si>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</si>
  <si>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</si>
  <si>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</si>
  <si>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</si>
  <si>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</si>
  <si>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</si>
  <si>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</si>
  <si>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</si>
  <si>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</si>
  <si>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</si>
  <si>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</si>
  <si>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</si>
  <si>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</si>
  <si>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</si>
  <si>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</si>
  <si>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</si>
  <si>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</si>
  <si>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</si>
  <si>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</si>
  <si>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</si>
  <si>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</si>
  <si>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</si>
  <si>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</si>
  <si>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</si>
  <si>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</si>
  <si>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</si>
  <si>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</si>
  <si>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</si>
  <si>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</si>
  <si>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</si>
  <si>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</si>
  <si>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</si>
  <si>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</si>
  <si>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</si>
  <si>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</si>
  <si>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</si>
  <si>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</si>
  <si>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</si>
  <si>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</si>
  <si>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</si>
  <si>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</si>
  <si>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</si>
  <si>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</si>
  <si>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</si>
  <si>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</si>
  <si>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</si>
  <si>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</si>
  <si>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</si>
  <si>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</si>
  <si>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</si>
  <si>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</si>
  <si>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</si>
  <si>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</si>
  <si>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</si>
  <si>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</si>
  <si>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</si>
  <si>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</si>
  <si>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</si>
  <si>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</si>
  <si>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</si>
  <si>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</si>
  <si>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</si>
  <si>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</si>
  <si>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</si>
  <si>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</si>
  <si>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</si>
  <si>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</si>
  <si>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</si>
  <si>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</si>
  <si>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</si>
  <si>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</si>
  <si>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</si>
  <si>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</si>
  <si>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</si>
  <si>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</si>
  <si>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</si>
  <si>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</si>
  <si>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</si>
  <si>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</si>
  <si>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</si>
  <si>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</si>
  <si>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</si>
  <si>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</si>
  <si>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</si>
  <si>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</si>
  <si>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</si>
  <si>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</si>
  <si>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</si>
  <si>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</si>
  <si>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</si>
  <si>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</si>
  <si>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</si>
  <si>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</si>
  <si>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</si>
  <si>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</si>
  <si>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</si>
  <si>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</si>
  <si>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</si>
  <si>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</si>
  <si>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</si>
  <si>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</si>
  <si>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</si>
  <si>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</si>
  <si>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</si>
  <si>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</si>
  <si>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</si>
  <si>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</si>
  <si>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</si>
  <si>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</si>
  <si>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</si>
  <si>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</si>
  <si>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</si>
  <si>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</si>
  <si>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</si>
  <si>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</si>
  <si>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</si>
  <si>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</si>
  <si>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</si>
  <si>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</si>
  <si>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</si>
  <si>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</si>
  <si>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</si>
  <si>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</si>
  <si>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</si>
  <si>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</si>
  <si>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</si>
  <si>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</si>
  <si>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</si>
  <si>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</si>
  <si>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</si>
  <si>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</si>
  <si>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</si>
  <si>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</si>
  <si>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</si>
  <si>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</si>
  <si>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</si>
  <si>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</si>
  <si>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</si>
  <si>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</si>
  <si>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</si>
  <si>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</si>
  <si>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</si>
  <si>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</si>
  <si>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</si>
  <si>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</si>
  <si>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</si>
  <si>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</si>
  <si>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</si>
  <si>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</si>
  <si>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</si>
  <si>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</si>
  <si>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</si>
  <si>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</si>
  <si>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</si>
  <si>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</si>
  <si>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</si>
  <si>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</si>
  <si>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</si>
  <si>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</si>
  <si>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</si>
  <si>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</si>
  <si>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</si>
  <si>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</si>
  <si>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</si>
  <si>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</si>
  <si>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</si>
  <si>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</si>
  <si>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</si>
  <si>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</si>
  <si>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</si>
  <si>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</si>
  <si>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</si>
  <si>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</si>
  <si>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</si>
  <si>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</si>
  <si>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</si>
  <si>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</si>
  <si>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</si>
  <si>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</si>
  <si>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</si>
  <si>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</si>
  <si>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</si>
  <si>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</si>
  <si>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</si>
  <si>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</si>
  <si>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</si>
  <si>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</si>
  <si>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</si>
  <si>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</si>
  <si>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</si>
  <si>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</si>
  <si>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</si>
  <si>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</si>
  <si>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</si>
  <si>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</si>
  <si>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</si>
  <si>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</si>
  <si>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</si>
  <si>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</si>
  <si>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</si>
  <si>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</si>
  <si>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</si>
  <si>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</si>
  <si>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</si>
  <si>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</si>
  <si>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</si>
  <si>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</si>
  <si>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</si>
  <si>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</si>
  <si>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</si>
  <si>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</si>
  <si>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</si>
  <si>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</si>
  <si>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</si>
  <si>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</si>
  <si>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</si>
  <si>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</si>
  <si>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</si>
  <si>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</si>
  <si>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</si>
  <si>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</si>
  <si>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</si>
  <si>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</si>
  <si>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</si>
  <si>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</si>
  <si>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</si>
  <si>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</si>
  <si>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</si>
  <si>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</si>
  <si>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</si>
  <si>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</si>
  <si>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</si>
  <si>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</si>
  <si>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</si>
  <si>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</si>
  <si>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</si>
  <si>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</si>
  <si>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</si>
  <si>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</si>
  <si>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</si>
  <si>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</si>
  <si>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</si>
  <si>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</si>
  <si>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</si>
  <si>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</si>
  <si>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</si>
  <si>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</si>
  <si>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</si>
  <si>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</si>
  <si>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</si>
  <si>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</si>
  <si>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</si>
  <si>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</si>
  <si>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</si>
  <si>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</si>
  <si>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</si>
  <si>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</si>
  <si>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</si>
  <si>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</si>
  <si>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</si>
  <si>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</si>
  <si>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</si>
  <si>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</si>
  <si>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</si>
  <si>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</si>
  <si>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</si>
  <si>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</si>
  <si>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</si>
  <si>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</si>
  <si>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</si>
  <si>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</si>
  <si>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</si>
  <si>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</si>
  <si>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</si>
  <si>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</si>
  <si>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</si>
  <si>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</si>
  <si>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</si>
  <si>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</si>
  <si>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</si>
  <si>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</si>
  <si>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</si>
  <si>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</si>
  <si>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</si>
  <si>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</si>
  <si>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</si>
  <si>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</si>
  <si>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</si>
  <si>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</si>
  <si>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</si>
  <si>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</si>
  <si>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</si>
  <si>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</si>
  <si>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</si>
  <si>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</si>
  <si>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</si>
  <si>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</si>
  <si>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</si>
  <si>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</si>
  <si>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</si>
  <si>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</si>
  <si>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</si>
  <si>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</si>
  <si>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</si>
  <si>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</si>
  <si>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</si>
  <si>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</si>
  <si>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</si>
  <si>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</si>
  <si>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</si>
  <si>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</si>
  <si>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</si>
  <si>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</si>
  <si>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</si>
  <si>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</si>
  <si>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</si>
  <si>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</si>
  <si>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</si>
  <si>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</si>
  <si>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</si>
  <si>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</si>
  <si>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</si>
  <si>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</si>
  <si>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</si>
  <si>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</si>
  <si>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</si>
  <si>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</si>
  <si>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</si>
  <si>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</si>
  <si>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</si>
  <si>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</si>
  <si>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</si>
  <si>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</si>
  <si>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</si>
  <si>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</si>
  <si>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</si>
  <si>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</si>
  <si>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</si>
  <si>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</si>
  <si>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</si>
  <si>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</si>
  <si>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</si>
  <si>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</si>
  <si>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</si>
  <si>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</si>
  <si>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</si>
  <si>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</si>
  <si>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</si>
  <si>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</si>
  <si>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</si>
  <si>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</si>
  <si>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</si>
  <si>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</si>
  <si>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</si>
  <si>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</si>
  <si>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</si>
  <si>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</si>
  <si>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</si>
  <si>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</si>
  <si>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</si>
  <si>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</si>
  <si>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</si>
  <si>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</si>
  <si>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</si>
  <si>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</si>
  <si>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</si>
  <si>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</si>
  <si>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</si>
  <si>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</si>
  <si>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</si>
  <si>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</si>
  <si>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</si>
  <si>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</si>
  <si>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</si>
  <si>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</si>
  <si>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</si>
  <si>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</si>
  <si>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</si>
  <si>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</si>
  <si>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</si>
  <si>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</si>
  <si>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</si>
  <si>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</si>
  <si>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</si>
  <si>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</si>
  <si>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</si>
  <si>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</si>
  <si>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</si>
  <si>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</si>
  <si>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</si>
  <si>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</si>
  <si>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</si>
  <si>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</si>
  <si>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</si>
  <si>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</si>
  <si>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</si>
  <si>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</si>
  <si>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</si>
  <si>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</si>
  <si>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</si>
  <si>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</si>
  <si>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</si>
  <si>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</si>
  <si>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</si>
  <si>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</si>
  <si>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</si>
  <si>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</si>
  <si>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</si>
  <si>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</si>
  <si>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</si>
  <si>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</si>
  <si>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</si>
  <si>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</si>
  <si>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</si>
  <si>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</si>
  <si>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</si>
  <si>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</si>
  <si>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</si>
  <si>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</si>
  <si>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</si>
  <si>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</si>
  <si>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</si>
  <si>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</si>
  <si>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</si>
  <si>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</si>
  <si>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</si>
  <si>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</si>
  <si>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</si>
  <si>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</si>
  <si>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</si>
  <si>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</si>
  <si>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</si>
  <si>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</si>
  <si>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</si>
  <si>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</si>
  <si>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</si>
  <si>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</si>
  <si>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</si>
  <si>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</si>
  <si>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</si>
  <si>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</si>
  <si>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</si>
  <si>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</si>
  <si>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</si>
  <si>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</si>
  <si>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</si>
  <si>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</si>
  <si>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</si>
  <si>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</si>
  <si>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</si>
  <si>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</si>
  <si>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</si>
  <si>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</si>
  <si>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</si>
  <si>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</si>
  <si>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</si>
  <si>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</si>
  <si>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</si>
  <si>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</si>
  <si>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</si>
  <si>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</si>
  <si>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</si>
  <si>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</si>
  <si>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</si>
  <si>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</si>
  <si>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</si>
  <si>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</si>
  <si>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</si>
  <si>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</si>
  <si>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</si>
  <si>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</si>
  <si>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</si>
  <si>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</si>
  <si>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</si>
  <si>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</si>
  <si>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</si>
  <si>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</si>
  <si>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</si>
  <si>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</si>
  <si>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</si>
  <si>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</si>
  <si>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</si>
  <si>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</si>
  <si>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</si>
  <si>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</si>
  <si>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</si>
  <si>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</si>
  <si>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</si>
  <si>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</si>
  <si>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</si>
  <si>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</si>
  <si>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</si>
  <si>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</si>
  <si>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</si>
  <si>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</si>
  <si>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</si>
  <si>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</si>
  <si>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</si>
  <si>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</si>
  <si>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</si>
  <si>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</si>
  <si>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</si>
  <si>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</si>
  <si>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</si>
  <si>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</si>
  <si>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</si>
  <si>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</si>
  <si>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</si>
  <si>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</si>
  <si>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</si>
  <si>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</si>
  <si>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</si>
  <si>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</si>
  <si>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</si>
  <si>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</si>
  <si>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</si>
  <si>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</si>
  <si>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</si>
  <si>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</si>
  <si>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</si>
  <si>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</si>
  <si>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</si>
  <si>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</si>
  <si>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</si>
  <si>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</si>
  <si>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</si>
  <si>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</si>
  <si>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</si>
  <si>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</si>
  <si>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</si>
  <si>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</si>
  <si>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</si>
  <si>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</si>
  <si>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</si>
  <si>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</si>
  <si>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</si>
  <si>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</si>
  <si>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</si>
  <si>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</si>
  <si>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</si>
  <si>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</si>
  <si>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</si>
  <si>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</si>
  <si>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</si>
  <si>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</si>
  <si>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</si>
  <si>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</si>
  <si>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</si>
  <si>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</si>
  <si>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</si>
  <si>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</si>
  <si>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</si>
  <si>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</si>
  <si>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</si>
  <si>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</si>
  <si>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</si>
  <si>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</si>
  <si>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</si>
  <si>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</si>
  <si>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</si>
  <si>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</si>
  <si>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</si>
  <si>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</si>
  <si>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</si>
  <si>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</si>
  <si>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</si>
  <si>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</si>
  <si>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</si>
  <si>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</si>
  <si>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</si>
  <si>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</si>
  <si>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</si>
  <si>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</si>
  <si>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</si>
  <si>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</si>
  <si>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</si>
  <si>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</si>
  <si>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</si>
  <si>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</si>
  <si>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</si>
  <si>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</si>
  <si>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</si>
  <si>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</si>
  <si>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</si>
  <si>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</si>
  <si>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</si>
  <si>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</si>
  <si>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</si>
  <si>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</si>
  <si>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</si>
  <si>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</si>
  <si>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</si>
  <si>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</si>
  <si>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</si>
  <si>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</si>
  <si>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</si>
  <si>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</si>
  <si>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</si>
  <si>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</si>
  <si>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</si>
  <si>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</si>
  <si>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</si>
  <si>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</si>
  <si>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</si>
  <si>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</si>
  <si>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</si>
  <si>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</si>
  <si>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</si>
  <si>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</si>
  <si>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</si>
  <si>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</si>
  <si>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</si>
  <si>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</si>
  <si>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</si>
  <si>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</si>
  <si>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</si>
  <si>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</si>
  <si>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</si>
  <si>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</si>
  <si>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</si>
  <si>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</si>
  <si>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</si>
  <si>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</si>
  <si>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</si>
  <si>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</si>
  <si>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</si>
  <si>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</si>
  <si>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</si>
  <si>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</si>
  <si>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</si>
  <si>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</si>
  <si>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</si>
  <si>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</si>
  <si>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</si>
  <si>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</si>
  <si>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</si>
  <si>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</si>
  <si>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</si>
  <si>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</si>
  <si>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</si>
  <si>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</si>
  <si>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</si>
  <si>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</si>
  <si>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</si>
  <si>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</si>
  <si>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</si>
  <si>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</si>
  <si>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</si>
  <si>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</si>
  <si>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</si>
  <si>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</si>
  <si>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</si>
  <si>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</si>
  <si>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</si>
  <si>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</si>
  <si>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</si>
  <si>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</si>
  <si>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</si>
  <si>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</si>
  <si>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</si>
  <si>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</si>
  <si>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</si>
  <si>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</si>
  <si>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</si>
  <si>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</si>
  <si>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</si>
  <si>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</si>
  <si>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</si>
  <si>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</si>
  <si>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</si>
  <si>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</si>
  <si>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</si>
  <si>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</si>
  <si>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</si>
  <si>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</si>
  <si>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</si>
  <si>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</si>
  <si>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</si>
  <si>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</si>
  <si>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</si>
  <si>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</si>
  <si>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</si>
  <si>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</si>
  <si>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</si>
  <si>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</si>
  <si>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</si>
  <si>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</si>
  <si>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</si>
  <si>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</si>
  <si>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</si>
  <si>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</si>
  <si>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</si>
  <si>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</si>
  <si>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</si>
  <si>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</si>
  <si>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</si>
  <si>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</si>
  <si>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</si>
  <si>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</si>
  <si>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</si>
  <si>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</si>
  <si>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</si>
  <si>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</si>
  <si>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</si>
  <si>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</si>
  <si>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</si>
  <si>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</si>
  <si>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</si>
  <si>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</si>
  <si>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</si>
  <si>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</si>
  <si>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</si>
  <si>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</si>
  <si>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</si>
  <si>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</si>
  <si>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</si>
  <si>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</si>
  <si>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</si>
  <si>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</si>
  <si>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</si>
  <si>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</si>
  <si>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</si>
  <si>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</si>
  <si>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</si>
  <si>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</si>
  <si>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</si>
  <si>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</si>
  <si>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</si>
  <si>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</si>
  <si>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</si>
  <si>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</si>
  <si>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</si>
  <si>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</si>
  <si>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</si>
  <si>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</si>
  <si>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</si>
  <si>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</si>
  <si>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</si>
  <si>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</si>
  <si>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</si>
  <si>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</si>
  <si>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</si>
  <si>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</si>
  <si>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</si>
  <si>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</si>
  <si>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</si>
  <si>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</si>
  <si>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</si>
  <si>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</si>
  <si>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</si>
  <si>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</si>
  <si>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</si>
  <si>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</si>
  <si>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</si>
  <si>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</si>
  <si>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</si>
  <si>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</si>
  <si>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</si>
  <si>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</si>
  <si>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</si>
  <si>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</si>
  <si>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</si>
  <si>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</si>
  <si>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</si>
  <si>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</si>
  <si>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</si>
  <si>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</si>
  <si>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</si>
  <si>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</si>
  <si>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</si>
  <si>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</si>
  <si>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</si>
  <si>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</si>
  <si>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</si>
  <si>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</si>
  <si>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</si>
  <si>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</si>
  <si>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</si>
  <si>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</si>
  <si>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</si>
  <si>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</si>
  <si>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</si>
  <si>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</si>
  <si>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</si>
  <si>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</si>
  <si>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</si>
  <si>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</si>
  <si>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</si>
  <si>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</si>
  <si>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</si>
  <si>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</si>
  <si>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</si>
  <si>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</si>
  <si>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</si>
  <si>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</si>
  <si>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</si>
  <si>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</si>
  <si>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</si>
  <si>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</si>
  <si>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</si>
  <si>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</si>
  <si>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</si>
  <si>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</si>
  <si>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</si>
  <si>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</si>
  <si>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</si>
  <si>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</si>
  <si>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</si>
  <si>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</si>
  <si>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</si>
  <si>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</si>
  <si>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</si>
  <si>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</si>
  <si>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</si>
  <si>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</si>
  <si>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</si>
  <si>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</si>
  <si>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</si>
  <si>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</si>
  <si>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</si>
  <si>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</si>
  <si>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</si>
  <si>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</si>
  <si>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</si>
  <si>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</si>
  <si>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</si>
  <si>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</si>
  <si>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</si>
  <si>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</si>
  <si>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</si>
  <si>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</si>
  <si>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</si>
  <si>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</si>
  <si>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</si>
  <si>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</si>
  <si>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</si>
  <si>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</si>
  <si>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</si>
  <si>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</si>
  <si>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</si>
  <si>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</si>
  <si>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</si>
  <si>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</si>
  <si>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</si>
  <si>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</si>
  <si>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</si>
  <si>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</si>
  <si>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</si>
  <si>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</si>
  <si>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</si>
  <si>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</si>
  <si>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</si>
  <si>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</si>
  <si>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</si>
  <si>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</si>
  <si>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</si>
  <si>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</si>
  <si>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</si>
  <si>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</si>
  <si>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</si>
  <si>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</si>
  <si>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</si>
  <si>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</si>
  <si>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</si>
  <si>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</si>
  <si>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</si>
  <si>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</si>
  <si>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</si>
  <si>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</si>
  <si>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</si>
  <si>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</si>
  <si>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</si>
  <si>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</si>
  <si>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</si>
  <si>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</si>
  <si>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</si>
  <si>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</si>
  <si>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</si>
  <si>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</si>
  <si>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</si>
  <si>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</si>
  <si>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</si>
  <si>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</si>
  <si>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</si>
  <si>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</si>
  <si>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</si>
  <si>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</si>
  <si>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</si>
  <si>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</si>
  <si>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</si>
  <si>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</si>
  <si>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</si>
  <si>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</si>
  <si>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</si>
  <si>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</si>
  <si>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</si>
  <si>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</si>
  <si>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</si>
  <si>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</si>
  <si>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</si>
  <si>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</si>
  <si>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</si>
  <si>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</si>
  <si>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</si>
  <si>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</si>
  <si>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</si>
  <si>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</si>
  <si>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</si>
  <si>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</si>
  <si>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</si>
  <si>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</si>
  <si>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</si>
  <si>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</si>
  <si>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</si>
  <si>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</si>
  <si>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</si>
  <si>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</si>
  <si>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</si>
  <si>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</si>
  <si>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</si>
  <si>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</si>
  <si>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</si>
  <si>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</si>
  <si>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</si>
  <si>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</si>
  <si>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</si>
  <si>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</si>
  <si>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</si>
  <si>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</si>
  <si>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</si>
  <si>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</si>
  <si>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</si>
  <si>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</si>
  <si>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</si>
  <si>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</si>
  <si>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</si>
  <si>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</si>
  <si>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</si>
  <si>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</si>
  <si>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</si>
  <si>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</si>
  <si>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</si>
  <si>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</si>
  <si>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</si>
  <si>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</si>
  <si>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</si>
  <si>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</si>
  <si>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</si>
  <si>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</si>
  <si>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</si>
  <si>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</si>
  <si>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</si>
  <si>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</si>
  <si>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</si>
  <si>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</si>
  <si>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</si>
  <si>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</si>
  <si>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</si>
  <si>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</si>
  <si>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</si>
  <si>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</si>
  <si>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</si>
  <si>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</si>
  <si>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</si>
  <si>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</si>
  <si>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</si>
  <si>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</si>
  <si>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</si>
  <si>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</si>
  <si>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</si>
  <si>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</si>
  <si>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</si>
  <si>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</si>
  <si>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</si>
  <si>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</si>
  <si>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</si>
  <si>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</si>
  <si>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</si>
  <si>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</si>
  <si>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</si>
  <si>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</si>
  <si>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</si>
  <si>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</si>
  <si>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</si>
  <si>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</si>
  <si>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</si>
  <si>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</si>
  <si>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</si>
  <si>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</si>
  <si>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</si>
  <si>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</si>
  <si>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</si>
  <si>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</si>
  <si>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</si>
  <si>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</si>
  <si>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</si>
  <si>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</si>
  <si>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</si>
  <si>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</si>
  <si>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</si>
  <si>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</si>
  <si>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</si>
  <si>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</si>
  <si>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</si>
  <si>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</si>
  <si>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</si>
  <si>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</si>
  <si>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</si>
  <si>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</si>
  <si>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</si>
  <si>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</si>
  <si>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</si>
  <si>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</si>
  <si>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</si>
  <si>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</si>
  <si>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</si>
  <si>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</si>
  <si>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</si>
  <si>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</si>
  <si>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</si>
  <si>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</si>
  <si>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</si>
  <si>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</si>
  <si>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</si>
  <si>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</si>
  <si>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</si>
  <si>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</si>
  <si>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</si>
  <si>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</si>
  <si>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</si>
  <si>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</si>
  <si>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</si>
  <si>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</si>
  <si>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</si>
  <si>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</si>
  <si>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</si>
  <si>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</si>
  <si>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</si>
  <si>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</si>
  <si>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</si>
  <si>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</si>
  <si>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</si>
  <si>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</si>
  <si>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</si>
  <si>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</si>
  <si>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</si>
  <si>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</si>
  <si>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</si>
  <si>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</si>
  <si>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</si>
  <si>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</si>
  <si>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</si>
  <si>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</si>
  <si>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</si>
  <si>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</si>
  <si>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</si>
  <si>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</si>
  <si>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</si>
  <si>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</si>
  <si>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</si>
  <si>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</si>
  <si>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</si>
  <si>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</si>
  <si>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</si>
  <si>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</si>
  <si>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</si>
  <si>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</si>
  <si>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</si>
  <si>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</si>
  <si>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</si>
  <si>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</si>
  <si>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</si>
  <si>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</si>
  <si>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</si>
  <si>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</si>
  <si>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</si>
  <si>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</si>
  <si>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</si>
  <si>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</si>
  <si>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</si>
  <si>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</si>
  <si>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</si>
  <si>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</si>
  <si>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</si>
  <si>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</si>
  <si>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</si>
  <si>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</si>
  <si>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</si>
  <si>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</si>
  <si>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</si>
  <si>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</si>
  <si>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</si>
  <si>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</si>
  <si>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</si>
  <si>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</si>
  <si>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</si>
  <si>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</si>
  <si>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</si>
  <si>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</si>
  <si>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</si>
  <si>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</si>
  <si>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</si>
  <si>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</si>
  <si>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</si>
  <si>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</si>
  <si>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</si>
  <si>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</si>
  <si>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</si>
  <si>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</si>
  <si>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</si>
  <si>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</si>
  <si>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</si>
  <si>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</si>
  <si>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</si>
  <si>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</si>
  <si>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</si>
  <si>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</si>
  <si>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</si>
  <si>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</si>
  <si>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</si>
  <si>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</si>
  <si>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</si>
  <si>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</si>
  <si>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</si>
  <si>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</si>
  <si>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</si>
  <si>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</si>
  <si>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</si>
  <si>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</si>
  <si>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</si>
  <si>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</si>
  <si>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</si>
  <si>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</si>
  <si>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</si>
  <si>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</si>
  <si>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</si>
  <si>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</si>
  <si>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</si>
  <si>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</si>
  <si>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</si>
  <si>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</si>
  <si>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</si>
  <si>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</si>
  <si>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</si>
  <si>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</si>
  <si>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</si>
  <si>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</si>
  <si>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</si>
  <si>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</si>
  <si>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</si>
  <si>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</si>
  <si>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</si>
  <si>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</si>
  <si>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</si>
  <si>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</si>
  <si>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</si>
  <si>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</si>
  <si>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</si>
  <si>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</si>
  <si>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</si>
  <si>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</si>
  <si>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</si>
  <si>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</si>
  <si>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</si>
  <si>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</si>
  <si>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</si>
  <si>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</si>
  <si>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</si>
  <si>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</si>
  <si>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</si>
  <si>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</si>
  <si>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</si>
  <si>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</si>
  <si>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</si>
  <si>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</si>
  <si>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</si>
  <si>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</si>
  <si>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</si>
  <si>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</si>
  <si>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</si>
  <si>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</si>
  <si>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</si>
  <si>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</si>
  <si>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</si>
  <si>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</si>
  <si>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</si>
  <si>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</si>
  <si>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</si>
  <si>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</si>
  <si>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</si>
  <si>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</si>
  <si>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</si>
  <si>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</si>
  <si>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</si>
  <si>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</si>
  <si>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</si>
  <si>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</si>
  <si>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</si>
  <si>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</si>
  <si>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</si>
  <si>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</si>
  <si>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</si>
  <si>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</si>
  <si>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</si>
  <si>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</si>
  <si>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</si>
  <si>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</si>
  <si>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</si>
  <si>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</si>
  <si>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</si>
  <si>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</si>
  <si>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</si>
  <si>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</si>
  <si>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</si>
  <si>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</si>
  <si>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</si>
  <si>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</si>
  <si>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</si>
  <si>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</si>
  <si>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</si>
  <si>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</si>
  <si>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</si>
  <si>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</si>
  <si>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</si>
  <si>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</si>
  <si>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</si>
  <si>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</si>
  <si>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</si>
  <si>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</si>
  <si>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</si>
  <si>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</si>
  <si>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</si>
  <si>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</si>
  <si>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</si>
  <si>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</si>
  <si>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</si>
  <si>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</si>
  <si>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</si>
  <si>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</si>
  <si>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</si>
  <si>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</si>
  <si>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</si>
  <si>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</si>
  <si>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</si>
  <si>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</si>
  <si>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</si>
  <si>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</si>
  <si>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</si>
  <si>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</si>
  <si>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</si>
  <si>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</si>
  <si>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</si>
  <si>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</si>
  <si>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</si>
  <si>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</si>
  <si>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</si>
  <si>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</si>
  <si>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</si>
  <si>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</si>
  <si>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</si>
  <si>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</si>
  <si>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</si>
  <si>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</si>
  <si>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</si>
  <si>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</si>
  <si>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</si>
  <si>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</si>
  <si>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</si>
  <si>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</si>
  <si>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</si>
  <si>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</si>
  <si>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</si>
  <si>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</si>
  <si>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</si>
  <si>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</si>
  <si>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</si>
  <si>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</si>
  <si>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</si>
  <si>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</si>
  <si>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</si>
  <si>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</si>
  <si>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</si>
  <si>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</si>
  <si>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</si>
  <si>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</si>
  <si>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</si>
  <si>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</si>
  <si>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</si>
  <si>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</si>
  <si>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</si>
  <si>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</si>
  <si>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</si>
  <si>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</si>
  <si>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</si>
  <si>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</si>
  <si>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</si>
  <si>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</si>
  <si>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</si>
  <si>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</si>
  <si>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</si>
  <si>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</si>
  <si>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</si>
  <si>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</si>
  <si>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</si>
  <si>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</si>
  <si>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</si>
  <si>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</si>
  <si>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</si>
  <si>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</si>
  <si>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</si>
  <si>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</si>
  <si>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</si>
  <si>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</si>
  <si>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</si>
  <si>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</si>
  <si>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</si>
  <si>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</si>
  <si>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</si>
  <si>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</si>
  <si>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</si>
  <si>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</si>
  <si>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</si>
  <si>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</si>
  <si>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</si>
  <si>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</si>
  <si>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</si>
  <si>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</si>
  <si>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</si>
  <si>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</si>
  <si>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</si>
  <si>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</si>
  <si>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</si>
  <si>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</si>
  <si>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</si>
  <si>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</si>
  <si>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</si>
  <si>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</si>
  <si>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</si>
  <si>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</si>
  <si>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</si>
  <si>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</si>
  <si>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</si>
  <si>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</si>
  <si>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</si>
  <si>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</si>
  <si>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</si>
  <si>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</si>
  <si>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</si>
  <si>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</si>
  <si>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</si>
  <si>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</si>
  <si>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</si>
  <si>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</si>
  <si>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</si>
  <si>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</si>
  <si>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</si>
  <si>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</si>
  <si>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</si>
  <si>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</si>
  <si>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</si>
  <si>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</si>
  <si>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</si>
  <si>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</si>
  <si>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</si>
  <si>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</si>
  <si>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</si>
  <si>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</si>
  <si>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</si>
  <si>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</si>
  <si>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</si>
  <si>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</si>
  <si>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</si>
  <si>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</si>
  <si>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</si>
  <si>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</si>
  <si>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</si>
  <si>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</si>
  <si>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</si>
  <si>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</si>
  <si>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</si>
  <si>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</si>
  <si>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</si>
  <si>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</si>
  <si>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</si>
  <si>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</si>
  <si>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</si>
  <si>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</si>
  <si>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</si>
  <si>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</si>
  <si>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</si>
  <si>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</si>
  <si>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</si>
  <si>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</si>
  <si>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</si>
  <si>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</si>
  <si>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</si>
  <si>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</si>
  <si>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</si>
  <si>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</si>
  <si>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</si>
  <si>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</si>
  <si>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</si>
  <si>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</si>
  <si>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</si>
  <si>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</si>
  <si>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</si>
  <si>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</si>
  <si>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</si>
  <si>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</si>
  <si>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</si>
  <si>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</si>
  <si>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</si>
  <si>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</si>
  <si>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</si>
  <si>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</si>
  <si>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</si>
  <si>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</si>
  <si>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</si>
  <si>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</si>
  <si>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</si>
  <si>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</si>
  <si>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</si>
  <si>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</si>
  <si>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</si>
  <si>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</si>
  <si>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</si>
  <si>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</si>
  <si>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</si>
  <si>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</si>
  <si>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</si>
  <si>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</si>
  <si>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</si>
  <si>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</si>
  <si>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</si>
  <si>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</si>
  <si>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</si>
  <si>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</si>
  <si>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</si>
  <si>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</si>
  <si>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</si>
  <si>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</si>
  <si>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</si>
  <si>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</si>
  <si>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</si>
  <si>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</si>
  <si>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</si>
  <si>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</si>
  <si>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</si>
  <si>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</si>
  <si>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</si>
  <si>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</si>
  <si>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</si>
  <si>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</si>
  <si>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</si>
  <si>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</si>
  <si>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</si>
  <si>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</si>
  <si>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</si>
  <si>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</si>
  <si>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</si>
  <si>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</si>
  <si>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</si>
  <si>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</si>
  <si>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</si>
  <si>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</si>
  <si>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</si>
  <si>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</si>
  <si>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</si>
  <si>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</si>
  <si>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</si>
  <si>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</si>
  <si>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</si>
  <si>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</si>
  <si>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</si>
  <si>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</si>
  <si>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</si>
  <si>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</si>
  <si>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</si>
  <si>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</si>
  <si>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</si>
  <si>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</si>
  <si>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</si>
  <si>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</si>
  <si>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</si>
  <si>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</si>
  <si>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</si>
  <si>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</si>
  <si>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</si>
  <si>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</si>
  <si>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</si>
  <si>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</si>
  <si>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</si>
  <si>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</si>
  <si>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</si>
  <si>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</si>
  <si>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</si>
  <si>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</si>
  <si>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</si>
  <si>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</si>
  <si>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</si>
  <si>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</si>
  <si>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</si>
  <si>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</si>
  <si>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</si>
  <si>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</si>
  <si>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</si>
  <si>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</si>
  <si>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</si>
  <si>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</si>
  <si>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</si>
  <si>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</si>
  <si>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</si>
  <si>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</si>
  <si>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</si>
  <si>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</si>
  <si>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</si>
  <si>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</si>
  <si>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</si>
  <si>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</si>
  <si>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</si>
  <si>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</si>
  <si>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</si>
  <si>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</si>
  <si>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</si>
  <si>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</si>
  <si>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</si>
  <si>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</si>
  <si>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</si>
  <si>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</si>
  <si>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</si>
  <si>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</si>
  <si>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</si>
  <si>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</si>
  <si>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</si>
  <si>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</si>
  <si>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</si>
  <si>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</si>
  <si>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</si>
  <si>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</si>
  <si>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</si>
  <si>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</si>
  <si>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</si>
  <si>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</si>
  <si>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</si>
  <si>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</si>
  <si>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</si>
  <si>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</si>
  <si>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</si>
  <si>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</si>
  <si>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</si>
  <si>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</si>
  <si>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</si>
  <si>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</si>
  <si>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</si>
  <si>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</si>
  <si>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</si>
  <si>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</si>
  <si>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</si>
  <si>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</si>
  <si>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</si>
  <si>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</si>
  <si>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</si>
  <si>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</si>
  <si>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</si>
  <si>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</si>
  <si>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</si>
  <si>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</si>
  <si>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</si>
  <si>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</si>
  <si>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</si>
  <si>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</si>
  <si>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</si>
  <si>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</si>
  <si>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</si>
  <si>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</si>
  <si>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</si>
  <si>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</si>
  <si>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</si>
  <si>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</si>
  <si>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</si>
  <si>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</si>
  <si>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</si>
  <si>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</si>
  <si>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</si>
  <si>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</si>
  <si>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</si>
  <si>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</si>
  <si>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</si>
  <si>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</si>
  <si>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</si>
  <si>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</si>
  <si>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</si>
  <si>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</si>
  <si>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</si>
  <si>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</si>
  <si>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</si>
  <si>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</si>
  <si>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</si>
  <si>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</si>
  <si>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</si>
  <si>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</si>
  <si>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</si>
  <si>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</si>
  <si>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</si>
  <si>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</si>
  <si>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</si>
  <si>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</si>
  <si>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</si>
  <si>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</si>
  <si>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</si>
  <si>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</si>
  <si>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</si>
  <si>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</si>
  <si>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</si>
  <si>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</si>
  <si>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</si>
  <si>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</si>
  <si>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</si>
  <si>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</si>
  <si>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</si>
  <si>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</si>
  <si>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</si>
  <si>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</si>
  <si>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</si>
  <si>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</si>
  <si>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</si>
  <si>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</si>
  <si>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</si>
  <si>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</si>
  <si>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</si>
  <si>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</si>
  <si>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</si>
  <si>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</si>
  <si>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</si>
  <si>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</si>
  <si>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</si>
  <si>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</si>
  <si>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</si>
  <si>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</si>
  <si>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</si>
  <si>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</si>
  <si>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</si>
  <si>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</si>
  <si>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</si>
  <si>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</si>
  <si>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</si>
  <si>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</si>
  <si>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</si>
  <si>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</si>
  <si>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</si>
  <si>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</si>
  <si>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</si>
  <si>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</si>
  <si>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</si>
  <si>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</si>
  <si>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</si>
  <si>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</si>
  <si>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</si>
  <si>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</si>
  <si>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</si>
  <si>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</si>
  <si>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</si>
  <si>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</si>
  <si>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</si>
  <si>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</si>
  <si>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</si>
  <si>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</si>
  <si>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</si>
  <si>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</si>
  <si>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</si>
  <si>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</si>
  <si>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</si>
  <si>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</si>
  <si>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</si>
  <si>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</si>
  <si>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</si>
  <si>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</si>
  <si>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</si>
  <si>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</si>
  <si>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</si>
  <si>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</si>
  <si>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</si>
  <si>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</si>
  <si>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</si>
  <si>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</si>
  <si>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</si>
  <si>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</si>
  <si>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</si>
  <si>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</si>
  <si>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</si>
  <si>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</si>
  <si>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</si>
  <si>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</si>
  <si>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</si>
  <si>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</si>
  <si>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</si>
  <si>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</si>
  <si>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</si>
  <si>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</si>
  <si>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</si>
  <si>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</si>
  <si>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</si>
  <si>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</si>
  <si>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</si>
  <si>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</si>
  <si>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</si>
  <si>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</si>
  <si>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</si>
  <si>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</si>
  <si>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</si>
  <si>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</si>
  <si>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</si>
  <si>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</si>
  <si>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</si>
  <si>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</si>
  <si>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</si>
  <si>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</si>
  <si>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</si>
  <si>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</si>
  <si>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</si>
  <si>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</si>
  <si>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</si>
  <si>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</si>
  <si>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</si>
  <si>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</si>
  <si>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</si>
  <si>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</si>
  <si>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</si>
  <si>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</si>
  <si>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</si>
  <si>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</si>
  <si>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</si>
  <si>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</si>
  <si>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</si>
  <si>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</si>
  <si>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</si>
  <si>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</si>
  <si>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</si>
  <si>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</si>
  <si>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</si>
  <si>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</si>
  <si>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</si>
  <si>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</si>
  <si>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</si>
  <si>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</si>
  <si>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</si>
  <si>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</si>
  <si>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</si>
  <si>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</si>
  <si>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</si>
  <si>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</si>
  <si>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</si>
  <si>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</si>
  <si>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</si>
  <si>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</si>
  <si>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</si>
  <si>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</si>
  <si>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</si>
  <si>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</si>
  <si>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</si>
  <si>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</si>
  <si>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</si>
  <si>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</si>
  <si>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</si>
  <si>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</si>
  <si>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</si>
  <si>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</si>
  <si>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</si>
  <si>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</si>
  <si>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</si>
  <si>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</si>
  <si>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</si>
  <si>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</si>
  <si>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</si>
  <si>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</si>
  <si>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</si>
  <si>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</si>
  <si>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</si>
  <si>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</si>
  <si>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</si>
  <si>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</si>
  <si>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</si>
  <si>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</si>
  <si>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</si>
  <si>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</si>
  <si>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</si>
  <si>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</si>
  <si>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</si>
  <si>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</si>
  <si>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</si>
  <si>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</si>
  <si>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</si>
  <si>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</si>
  <si>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</si>
  <si>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</si>
  <si>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</si>
  <si>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</si>
  <si>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</si>
  <si>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</si>
  <si>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</si>
  <si>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</si>
  <si>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</si>
  <si>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</si>
  <si>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</si>
  <si>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</si>
  <si>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</si>
  <si>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</si>
  <si>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</si>
  <si>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</si>
  <si>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</si>
  <si>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</si>
  <si>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</si>
  <si>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</si>
  <si>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</si>
  <si>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</si>
  <si>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</si>
  <si>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</si>
  <si>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</si>
  <si>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</si>
  <si>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</si>
  <si>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</si>
  <si>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</si>
  <si>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</si>
  <si>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</si>
  <si>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</si>
  <si>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</si>
  <si>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</si>
  <si>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</si>
  <si>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</si>
  <si>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</si>
  <si>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</si>
  <si>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</si>
  <si>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</si>
  <si>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</si>
  <si>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</si>
  <si>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</si>
  <si>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</si>
  <si>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</si>
  <si>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</si>
  <si>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</si>
  <si>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</si>
  <si>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</si>
  <si>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</si>
  <si>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</si>
  <si>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</si>
  <si>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</si>
  <si>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</si>
  <si>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</si>
  <si>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</si>
  <si>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</si>
  <si>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</si>
  <si>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</si>
  <si>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</si>
  <si>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</si>
  <si>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</si>
  <si>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</si>
  <si>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</si>
  <si>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</si>
  <si>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</si>
  <si>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</si>
  <si>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</si>
  <si>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</si>
  <si>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</si>
  <si>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</si>
  <si>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</si>
  <si>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</si>
  <si>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</si>
  <si>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</si>
  <si>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</si>
  <si>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</si>
  <si>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</si>
  <si>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</si>
  <si>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</si>
  <si>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</si>
  <si>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</si>
  <si>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</si>
  <si>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</si>
  <si>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</si>
  <si>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</si>
  <si>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</si>
  <si>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</si>
  <si>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</si>
  <si>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</si>
  <si>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</si>
  <si>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</si>
  <si>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</si>
  <si>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</si>
  <si>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</si>
  <si>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</si>
  <si>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</si>
  <si>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</si>
  <si>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</si>
  <si>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</si>
  <si>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</si>
  <si>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</si>
  <si>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</si>
  <si>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</si>
  <si>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</si>
  <si>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</si>
  <si>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</si>
  <si>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</si>
  <si>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</si>
  <si>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</si>
  <si>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</si>
  <si>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</si>
  <si>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</si>
  <si>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</si>
  <si>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</si>
  <si>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</si>
  <si>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</si>
  <si>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</si>
  <si>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</si>
  <si>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</si>
  <si>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</si>
  <si>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</si>
  <si>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</si>
  <si>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</si>
  <si>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</si>
  <si>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</si>
  <si>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</si>
  <si>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</si>
  <si>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</si>
  <si>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</si>
  <si>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</si>
  <si>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</si>
  <si>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</si>
  <si>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</si>
  <si>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</si>
  <si>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</si>
  <si>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</si>
  <si>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</si>
  <si>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</si>
  <si>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</si>
  <si>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</si>
  <si>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</si>
  <si>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</si>
  <si>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</si>
  <si>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</si>
  <si>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</si>
  <si>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</si>
  <si>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</si>
  <si>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</si>
  <si>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</si>
  <si>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</si>
  <si>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</si>
  <si>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</si>
  <si>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</si>
  <si>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</si>
  <si>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</si>
  <si>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</si>
  <si>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</si>
  <si>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</si>
  <si>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</si>
  <si>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</si>
  <si>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</si>
  <si>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</si>
  <si>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</si>
  <si>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</si>
  <si>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</si>
  <si>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</si>
  <si>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</si>
  <si>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</si>
  <si>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</si>
  <si>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</si>
  <si>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</si>
  <si>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</si>
  <si>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</si>
  <si>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</si>
  <si>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</si>
  <si>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</si>
  <si>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</si>
  <si>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</si>
  <si>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</si>
  <si>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</si>
  <si>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</si>
  <si>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</si>
  <si>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</si>
  <si>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</si>
  <si>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</si>
  <si>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</si>
  <si>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</si>
  <si>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</si>
  <si>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</si>
  <si>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</si>
  <si>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</si>
  <si>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</si>
  <si>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</si>
  <si>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</si>
  <si>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</si>
  <si>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</si>
  <si>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</si>
  <si>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</si>
  <si>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</si>
  <si>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</si>
  <si>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</si>
  <si>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</si>
  <si>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</si>
  <si>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</si>
  <si>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</si>
  <si>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</si>
  <si>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</si>
  <si>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</si>
  <si>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</si>
  <si>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</si>
  <si>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</si>
  <si>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</si>
  <si>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</si>
  <si>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</si>
  <si>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</si>
  <si>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</si>
  <si>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</si>
  <si>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</si>
  <si>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</si>
  <si>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</si>
  <si>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</si>
  <si>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</si>
  <si>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</si>
  <si>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</si>
  <si>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</si>
  <si>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</si>
  <si>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</si>
  <si>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</si>
  <si>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</si>
  <si>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</si>
  <si>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</si>
  <si>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</si>
  <si>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</si>
  <si>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</si>
  <si>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</si>
  <si>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</si>
  <si>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</si>
  <si>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</si>
  <si>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</si>
  <si>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</si>
  <si>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</si>
  <si>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</si>
  <si>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</si>
  <si>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</si>
  <si>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</si>
  <si>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</si>
  <si>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</si>
  <si>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</si>
  <si>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</si>
  <si>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</si>
  <si>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</si>
  <si>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</si>
  <si>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</si>
  <si>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</si>
  <si>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</si>
  <si>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</si>
  <si>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</si>
  <si>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</si>
  <si>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</si>
  <si>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</si>
  <si>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</si>
  <si>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</si>
  <si>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</si>
  <si>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</si>
  <si>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</si>
  <si>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</si>
  <si>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</si>
  <si>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</si>
  <si>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</si>
  <si>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</si>
  <si>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</si>
  <si>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</si>
  <si>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</si>
  <si>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</si>
  <si>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</si>
  <si>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</si>
  <si>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</si>
  <si>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</si>
  <si>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</si>
  <si>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</si>
  <si>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</si>
  <si>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</si>
  <si>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</si>
  <si>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</si>
  <si>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</si>
  <si>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</si>
  <si>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</si>
  <si>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</si>
  <si>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</si>
  <si>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</si>
  <si>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</si>
  <si>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</si>
  <si>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</si>
  <si>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</si>
  <si>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</si>
  <si>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</si>
  <si>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</si>
  <si>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</si>
  <si>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</si>
  <si>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</si>
  <si>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</si>
  <si>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</si>
  <si>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</si>
  <si>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</si>
  <si>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</si>
  <si>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</si>
  <si>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</si>
  <si>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</si>
  <si>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</si>
  <si>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</si>
  <si>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</si>
  <si>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</si>
  <si>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</si>
  <si>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</si>
  <si>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</si>
  <si>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</si>
  <si>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</si>
  <si>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</si>
  <si>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</si>
  <si>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</si>
  <si>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</si>
  <si>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</si>
  <si>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</si>
  <si>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</si>
  <si>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</si>
  <si>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</si>
  <si>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</si>
  <si>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</si>
  <si>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</si>
  <si>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</si>
  <si>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</si>
  <si>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</si>
  <si>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</si>
  <si>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</si>
  <si>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</si>
  <si>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</si>
  <si>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</si>
  <si>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</si>
  <si>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</si>
  <si>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</si>
  <si>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</si>
  <si>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</si>
  <si>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</si>
  <si>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</si>
  <si>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</si>
  <si>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</si>
  <si>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</si>
  <si>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</si>
  <si>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</si>
  <si>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</si>
  <si>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</si>
  <si>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</si>
  <si>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</si>
  <si>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</si>
  <si>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</si>
  <si>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</si>
  <si>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</si>
  <si>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</si>
  <si>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</si>
  <si>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</si>
  <si>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</si>
  <si>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</si>
  <si>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</si>
  <si>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</si>
  <si>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</si>
  <si>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</si>
  <si>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</si>
  <si>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</si>
  <si>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</si>
  <si>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</si>
  <si>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</si>
  <si>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</si>
  <si>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</si>
  <si>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</si>
  <si>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</si>
  <si>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</si>
  <si>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</si>
  <si>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</si>
  <si>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</si>
  <si>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</si>
  <si>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</si>
  <si>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</si>
  <si>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</si>
  <si>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</si>
  <si>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</si>
  <si>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</si>
  <si>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</si>
  <si>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</si>
  <si>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</si>
  <si>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</si>
  <si>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</si>
  <si>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</si>
  <si>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</si>
  <si>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</si>
  <si>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</si>
  <si>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</si>
  <si>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</si>
  <si>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</si>
  <si>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</si>
  <si>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</si>
  <si>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</si>
  <si>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</si>
  <si>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</si>
  <si>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</si>
  <si>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</si>
  <si>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</si>
  <si>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</si>
  <si>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</si>
  <si>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</si>
  <si>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</si>
  <si>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</si>
  <si>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</si>
  <si>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</si>
  <si>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</si>
  <si>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</si>
  <si>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</si>
  <si>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</si>
  <si>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</si>
  <si>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</si>
  <si>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</si>
  <si>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</si>
  <si>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</si>
  <si>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</si>
  <si>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</si>
  <si>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</si>
  <si>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</si>
  <si>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</si>
  <si>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</si>
  <si>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</si>
  <si>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</si>
  <si>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</si>
  <si>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</si>
  <si>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</si>
  <si>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</si>
  <si>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</si>
  <si>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</si>
  <si>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</si>
  <si>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</si>
  <si>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</si>
  <si>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</si>
  <si>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</si>
  <si>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</si>
  <si>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</si>
  <si>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</si>
  <si>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</si>
  <si>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</si>
  <si>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</si>
  <si>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</si>
  <si>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</si>
  <si>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</si>
  <si>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</si>
  <si>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</si>
  <si>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</si>
  <si>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</si>
  <si>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</si>
  <si>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</si>
  <si>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</si>
  <si>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</si>
  <si>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</si>
  <si>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</si>
  <si>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</si>
  <si>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</si>
  <si>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</si>
  <si>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</si>
  <si>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</si>
  <si>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</si>
  <si>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</si>
  <si>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</si>
  <si>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</si>
  <si>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</si>
  <si>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</si>
  <si>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</si>
  <si>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</si>
  <si>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</si>
  <si>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</si>
  <si>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</si>
  <si>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</si>
  <si>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</si>
  <si>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</si>
  <si>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</si>
  <si>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</si>
  <si>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</si>
  <si>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</si>
  <si>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</si>
  <si>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</si>
  <si>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</si>
  <si>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</si>
  <si>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</si>
  <si>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</si>
  <si>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</si>
  <si>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</si>
  <si>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</si>
  <si>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</si>
  <si>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</si>
  <si>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</si>
  <si>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</si>
  <si>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</si>
  <si>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</si>
  <si>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</si>
  <si>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</si>
  <si>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</si>
  <si>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</si>
  <si>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</si>
  <si>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</si>
  <si>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</si>
  <si>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</si>
  <si>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</si>
  <si>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</si>
  <si>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</si>
  <si>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</si>
  <si>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</si>
  <si>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</si>
  <si>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</si>
  <si>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</si>
  <si>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</si>
  <si>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</si>
  <si>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</si>
  <si>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</si>
  <si>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</si>
  <si>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</si>
  <si>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</si>
  <si>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</si>
  <si>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</si>
  <si>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</si>
  <si>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</si>
  <si>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</si>
  <si>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</si>
  <si>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</si>
  <si>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</si>
  <si>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</si>
  <si>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</si>
  <si>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</si>
  <si>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</si>
  <si>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</si>
  <si>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</si>
  <si>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</si>
  <si>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</si>
  <si>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</si>
  <si>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</si>
  <si>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</si>
  <si>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</si>
  <si>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</si>
  <si>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</si>
  <si>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</si>
  <si>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</si>
  <si>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</si>
  <si>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</si>
  <si>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</si>
  <si>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</si>
  <si>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</si>
  <si>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</si>
  <si>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</si>
  <si>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</si>
  <si>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</si>
  <si>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</si>
  <si>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</si>
  <si>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</si>
  <si>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</si>
  <si>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</si>
  <si>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</si>
  <si>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</si>
  <si>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</si>
  <si>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</si>
  <si>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</si>
  <si>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</si>
  <si>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</si>
  <si>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</si>
  <si>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</si>
  <si>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</si>
  <si>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</si>
  <si>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</si>
  <si>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</si>
  <si>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</si>
  <si>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</si>
  <si>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</si>
  <si>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</si>
  <si>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</si>
  <si>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</si>
  <si>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</si>
  <si>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</si>
  <si>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</si>
  <si>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</si>
  <si>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</si>
  <si>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</si>
  <si>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</si>
  <si>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</si>
  <si>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</si>
  <si>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</si>
  <si>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</si>
  <si>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</si>
  <si>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</si>
  <si>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</si>
  <si>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</si>
  <si>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</si>
  <si>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</si>
  <si>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</si>
  <si>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</si>
  <si>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</si>
  <si>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</si>
  <si>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</si>
  <si>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</si>
  <si>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</si>
  <si>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</si>
  <si>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</si>
  <si>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</si>
  <si>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</si>
  <si>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</si>
  <si>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</si>
  <si>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</si>
  <si>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</si>
  <si>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</si>
  <si>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</si>
  <si>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</si>
  <si>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</si>
  <si>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</si>
  <si>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</si>
  <si>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</si>
  <si>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</si>
  <si>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</si>
  <si>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</si>
  <si>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</si>
  <si>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</si>
  <si>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</si>
  <si>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</si>
  <si>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</si>
  <si>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</si>
  <si>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</si>
  <si>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</si>
  <si>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</si>
  <si>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</si>
  <si>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</si>
  <si>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</si>
  <si>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</si>
  <si>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</si>
  <si>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</si>
  <si>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</si>
  <si>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</si>
  <si>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</si>
  <si>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</si>
  <si>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</si>
  <si>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</si>
  <si>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</si>
  <si>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</si>
  <si>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</si>
  <si>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</si>
  <si>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</si>
  <si>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</si>
  <si>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</si>
  <si>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</si>
  <si>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</si>
  <si>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</si>
  <si>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</si>
  <si>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</si>
  <si>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</si>
  <si>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</si>
  <si>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</si>
  <si>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</si>
  <si>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</si>
  <si>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</si>
  <si>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</si>
  <si>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</si>
  <si>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</si>
  <si>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</si>
  <si>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</si>
  <si>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</si>
  <si>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</si>
  <si>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</si>
  <si>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</si>
  <si>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</si>
  <si>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</si>
  <si>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</si>
  <si>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</si>
  <si>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</si>
  <si>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</si>
  <si>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</si>
  <si>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</si>
  <si>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</si>
  <si>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</si>
  <si>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</si>
  <si>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</si>
  <si>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</si>
  <si>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</si>
  <si>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</si>
  <si>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</si>
  <si>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</si>
  <si>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</si>
  <si>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</si>
  <si>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</si>
  <si>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</si>
  <si>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</si>
  <si>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</si>
  <si>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</si>
  <si>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</si>
  <si>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</si>
  <si>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</si>
  <si>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</si>
  <si>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</si>
  <si>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</si>
  <si>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</si>
  <si>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</si>
  <si>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</si>
  <si>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</si>
  <si>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</si>
  <si>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</si>
  <si>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</si>
  <si>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</si>
  <si>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</si>
  <si>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</si>
  <si>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</si>
  <si>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</si>
  <si>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</si>
  <si>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</si>
  <si>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</si>
  <si>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</si>
  <si>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</si>
  <si>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</si>
  <si>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</si>
  <si>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</si>
  <si>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</si>
  <si>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</si>
  <si>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</si>
  <si>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</si>
  <si>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</si>
  <si>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</si>
  <si>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</si>
  <si>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</si>
  <si>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</si>
  <si>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</si>
  <si>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</si>
  <si>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</si>
  <si>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</si>
  <si>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</si>
  <si>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</si>
  <si>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</si>
  <si>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</si>
  <si>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</si>
  <si>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</si>
  <si>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</si>
  <si>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</si>
  <si>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</si>
  <si>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</si>
  <si>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</si>
  <si>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</si>
  <si>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</si>
  <si>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</si>
  <si>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</si>
  <si>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</si>
  <si>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</si>
  <si>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</si>
  <si>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</si>
  <si>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</si>
  <si>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</si>
  <si>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</si>
  <si>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</si>
  <si>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</si>
  <si>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</si>
  <si>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</si>
  <si>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</si>
  <si>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</si>
  <si>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</si>
  <si>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</si>
  <si>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</si>
  <si>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</si>
  <si>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</si>
  <si>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</si>
  <si>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</si>
  <si>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</si>
  <si>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</si>
  <si>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</si>
  <si>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</si>
  <si>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</si>
  <si>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</si>
  <si>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</si>
  <si>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</si>
  <si>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</si>
  <si>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</si>
  <si>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</si>
  <si>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</si>
  <si>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</si>
  <si>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</si>
  <si>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</si>
  <si>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</si>
  <si>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</si>
  <si>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</si>
  <si>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</si>
  <si>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</si>
  <si>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</si>
  <si>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</si>
  <si>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</si>
  <si>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</si>
  <si>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</si>
  <si>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</si>
  <si>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</si>
  <si>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</si>
  <si>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</si>
  <si>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</si>
  <si>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</si>
  <si>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</si>
  <si>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</si>
  <si>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</si>
  <si>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</si>
  <si>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</si>
  <si>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</si>
  <si>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</si>
  <si>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</si>
  <si>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</si>
  <si>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</si>
  <si>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</si>
  <si>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</si>
  <si>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</si>
  <si>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</si>
  <si>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</si>
  <si>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</si>
  <si>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</si>
  <si>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</si>
  <si>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</si>
  <si>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</si>
  <si>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</si>
  <si>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</si>
  <si>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</si>
  <si>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</si>
  <si>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</si>
  <si>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</si>
  <si>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</si>
  <si>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</si>
  <si>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</si>
  <si>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</si>
  <si>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</si>
  <si>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</si>
  <si>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</si>
  <si>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</si>
  <si>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</si>
  <si>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</si>
  <si>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</si>
  <si>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</si>
  <si>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</si>
  <si>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</si>
  <si>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</si>
  <si>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</si>
  <si>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</si>
  <si>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</si>
  <si>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</si>
  <si>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</si>
  <si>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</si>
  <si>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</si>
  <si>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</si>
  <si>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</si>
  <si>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</si>
  <si>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</si>
  <si>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</si>
  <si>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</si>
  <si>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</si>
  <si>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</si>
  <si>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</si>
  <si>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</si>
  <si>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</si>
  <si>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</si>
  <si>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</si>
  <si>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</si>
  <si>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</si>
  <si>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</si>
  <si>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</si>
  <si>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</si>
  <si>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</si>
  <si>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</si>
  <si>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</si>
  <si>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</si>
  <si>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</si>
  <si>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</si>
  <si>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</si>
  <si>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</si>
  <si>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</si>
  <si>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</si>
  <si>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</si>
  <si>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</si>
  <si>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</si>
  <si>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</si>
  <si>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</si>
  <si>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</si>
  <si>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</si>
  <si>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</si>
  <si>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</si>
  <si>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</si>
  <si>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</si>
  <si>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</si>
  <si>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</si>
  <si>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</si>
  <si>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</si>
  <si>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</si>
  <si>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</si>
  <si>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</si>
  <si>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</si>
  <si>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</si>
  <si>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</si>
  <si>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</si>
  <si>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</si>
  <si>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</si>
  <si>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</si>
  <si>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</si>
  <si>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</si>
  <si>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</si>
  <si>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</si>
  <si>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</si>
  <si>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</si>
  <si>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</si>
  <si>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</si>
  <si>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</si>
  <si>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</si>
  <si>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</si>
  <si>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</si>
  <si>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</si>
  <si>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</si>
  <si>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</si>
  <si>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</si>
  <si>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</si>
  <si>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</si>
  <si>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</si>
  <si>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</si>
  <si>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</si>
  <si>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</si>
  <si>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</si>
  <si>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</si>
  <si>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</si>
  <si>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</si>
  <si>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</si>
  <si>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</si>
  <si>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</si>
  <si>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</si>
  <si>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</si>
  <si>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</si>
  <si>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</si>
  <si>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</si>
  <si>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</si>
  <si>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</si>
  <si>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</si>
  <si>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</si>
  <si>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</si>
  <si>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</si>
  <si>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</si>
  <si>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</si>
  <si>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</si>
  <si>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</si>
  <si>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</si>
  <si>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</si>
  <si>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</si>
  <si>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</si>
  <si>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</si>
  <si>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</si>
  <si>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</si>
  <si>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</si>
  <si>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</si>
  <si>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</si>
  <si>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</si>
  <si>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</si>
  <si>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</si>
  <si>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</si>
  <si>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</si>
  <si>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</si>
  <si>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</si>
  <si>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</si>
  <si>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</si>
  <si>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</si>
  <si>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</si>
  <si>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</si>
  <si>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</si>
  <si>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</si>
  <si>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</si>
  <si>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</si>
  <si>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</si>
  <si>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</si>
  <si>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</si>
  <si>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</si>
  <si>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</si>
  <si>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</si>
  <si>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</si>
  <si>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</si>
  <si>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</si>
  <si>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</si>
  <si>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</si>
  <si>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</si>
  <si>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</si>
  <si>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</si>
  <si>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</si>
  <si>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</si>
  <si>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</si>
  <si>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</si>
  <si>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</si>
  <si>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</si>
  <si>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</si>
  <si>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</si>
  <si>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</si>
  <si>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</si>
  <si>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</si>
  <si>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</si>
  <si>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</si>
  <si>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</si>
  <si>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</si>
  <si>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</si>
  <si>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</si>
  <si>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</si>
  <si>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</si>
  <si>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</si>
  <si>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</si>
  <si>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</si>
  <si>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</si>
  <si>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</si>
  <si>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</si>
  <si>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</si>
  <si>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</si>
  <si>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</si>
  <si>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</si>
  <si>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</si>
  <si>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</si>
  <si>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</si>
  <si>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</si>
  <si>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</si>
  <si>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</si>
  <si>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</si>
  <si>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</si>
  <si>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</si>
  <si>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</si>
  <si>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</si>
  <si>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</si>
  <si>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</si>
  <si>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</si>
  <si>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</si>
  <si>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</si>
  <si>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</si>
  <si>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</si>
  <si>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</si>
  <si>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</si>
  <si>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</si>
  <si>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</si>
  <si>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</si>
  <si>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</si>
  <si>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</si>
  <si>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</si>
  <si>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</si>
  <si>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</si>
  <si>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</si>
  <si>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</si>
  <si>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</si>
  <si>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</si>
  <si>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</si>
  <si>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</si>
  <si>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</si>
  <si>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</si>
  <si>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</si>
  <si>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</si>
  <si>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</si>
  <si>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</si>
  <si>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</si>
  <si>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</si>
  <si>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</si>
  <si>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</si>
  <si>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</si>
  <si>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</si>
  <si>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</si>
  <si>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</si>
  <si>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</si>
  <si>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</si>
  <si>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</si>
  <si>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</si>
  <si>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</si>
  <si>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</si>
  <si>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</si>
  <si>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</si>
  <si>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</si>
  <si>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</si>
  <si>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</si>
  <si>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</si>
  <si>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</si>
  <si>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</si>
  <si>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</si>
  <si>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</si>
  <si>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</si>
  <si>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</si>
  <si>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</si>
  <si>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</si>
  <si>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</si>
  <si>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</si>
  <si>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</si>
  <si>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</si>
  <si>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</si>
  <si>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</si>
  <si>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</si>
  <si>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</si>
  <si>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</si>
  <si>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</si>
  <si>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</si>
  <si>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</si>
  <si>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</si>
  <si>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</si>
  <si>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</si>
  <si>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</si>
  <si>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</si>
  <si>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</si>
  <si>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</si>
  <si>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</si>
  <si>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</si>
  <si>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</si>
  <si>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</si>
  <si>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</si>
  <si>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</si>
  <si>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</si>
  <si>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</si>
  <si>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</si>
  <si>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</si>
  <si>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</si>
  <si>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</si>
  <si>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</si>
  <si>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</si>
  <si>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</si>
  <si>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</si>
  <si>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</si>
  <si>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</si>
  <si>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</si>
  <si>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</si>
  <si>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</si>
  <si>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</si>
  <si>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</si>
  <si>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</si>
  <si>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</si>
  <si>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</si>
  <si>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</si>
  <si>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</si>
  <si>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</si>
  <si>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</si>
  <si>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</si>
  <si>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</si>
  <si>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</si>
  <si>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</si>
  <si>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</si>
  <si>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</si>
  <si>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</si>
  <si>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</si>
  <si>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</si>
  <si>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</si>
  <si>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</si>
  <si>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</si>
  <si>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</si>
  <si>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</si>
  <si>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</si>
  <si>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</si>
  <si>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</si>
  <si>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</si>
  <si>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</si>
  <si>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</si>
  <si>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</si>
  <si>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</si>
  <si>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</si>
  <si>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</si>
  <si>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</si>
  <si>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</si>
  <si>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</si>
  <si>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</si>
  <si>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</si>
  <si>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</si>
  <si>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</si>
  <si>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</si>
  <si>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</si>
  <si>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</si>
  <si>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</si>
  <si>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</si>
  <si>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</si>
  <si>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</si>
  <si>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</si>
  <si>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</si>
  <si>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</si>
  <si>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</si>
  <si>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</si>
  <si>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</si>
  <si>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</si>
  <si>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</si>
  <si>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</si>
  <si>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</si>
  <si>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</si>
  <si>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</si>
  <si>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</si>
  <si>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</si>
  <si>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</si>
  <si>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</si>
  <si>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</si>
  <si>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</si>
  <si>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</si>
  <si>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</si>
  <si>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</si>
  <si>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</si>
  <si>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</si>
  <si>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</si>
  <si>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</si>
  <si>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</si>
  <si>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</si>
  <si>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</si>
  <si>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</si>
  <si>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</si>
  <si>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</si>
  <si>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</si>
  <si>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</si>
  <si>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</si>
  <si>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</si>
  <si>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</si>
  <si>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</si>
  <si>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</si>
  <si>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</si>
  <si>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</si>
  <si>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</si>
  <si>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</si>
  <si>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</si>
  <si>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</si>
  <si>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</si>
  <si>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</si>
  <si>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</si>
  <si>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</si>
  <si>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</si>
  <si>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</si>
  <si>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</si>
  <si>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</si>
  <si>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</si>
  <si>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</si>
  <si>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</si>
  <si>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</si>
  <si>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</si>
  <si>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</si>
  <si>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</si>
  <si>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</si>
  <si>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</si>
  <si>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</si>
  <si>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</si>
  <si>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</si>
  <si>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</si>
  <si>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</si>
  <si>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</si>
  <si>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</si>
  <si>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</si>
  <si>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</si>
  <si>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</si>
  <si>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</si>
  <si>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</si>
  <si>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</si>
  <si>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</si>
  <si>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</si>
  <si>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</si>
  <si>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</si>
  <si>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</si>
  <si>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</si>
  <si>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</si>
  <si>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</si>
  <si>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</si>
  <si>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</si>
  <si>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</si>
  <si>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</si>
  <si>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</si>
  <si>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</si>
  <si>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</si>
  <si>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</si>
  <si>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</si>
  <si>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</si>
  <si>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</si>
  <si>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</si>
  <si>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</si>
  <si>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</si>
  <si>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</si>
  <si>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</si>
  <si>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</si>
  <si>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</si>
  <si>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</si>
  <si>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</si>
  <si>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</si>
  <si>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</si>
  <si>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</si>
  <si>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</si>
  <si>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</si>
  <si>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</si>
  <si>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</si>
  <si>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</si>
  <si>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</si>
  <si>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</si>
  <si>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</si>
  <si>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</si>
  <si>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</si>
  <si>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</si>
  <si>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</si>
  <si>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</si>
  <si>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</si>
  <si>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</si>
  <si>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</si>
  <si>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</si>
  <si>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</si>
  <si>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</si>
  <si>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</si>
  <si>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</si>
  <si>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</si>
  <si>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</si>
  <si>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</si>
  <si>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</si>
  <si>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</si>
  <si>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</si>
  <si>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</si>
  <si>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</si>
  <si>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</si>
  <si>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</si>
  <si>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</si>
  <si>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</si>
  <si>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</si>
  <si>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</si>
  <si>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</si>
  <si>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</si>
  <si>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</si>
  <si>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</si>
  <si>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</si>
  <si>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</si>
  <si>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</si>
  <si>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</si>
  <si>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</si>
  <si>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</si>
  <si>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</si>
  <si>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</si>
  <si>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</si>
  <si>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</si>
  <si>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</si>
  <si>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</si>
  <si>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</si>
  <si>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</si>
  <si>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</si>
  <si>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</si>
  <si>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</si>
  <si>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</si>
  <si>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</si>
  <si>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</si>
  <si>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</si>
  <si>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</si>
  <si>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</si>
  <si>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</si>
  <si>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</si>
  <si>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</si>
  <si>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</si>
  <si>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</si>
  <si>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</si>
  <si>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</si>
  <si>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</si>
  <si>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</si>
  <si>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</si>
  <si>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</si>
  <si>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</si>
  <si>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</si>
  <si>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</si>
  <si>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</si>
  <si>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</si>
  <si>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</si>
  <si>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</si>
  <si>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</si>
  <si>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</si>
  <si>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</si>
  <si>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</si>
  <si>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</si>
  <si>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</si>
  <si>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</si>
  <si>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</si>
  <si>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</si>
  <si>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</si>
  <si>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</si>
  <si>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</si>
  <si>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</si>
  <si>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</si>
  <si>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</si>
  <si>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</si>
  <si>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</si>
  <si>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</si>
  <si>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</si>
  <si>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</si>
  <si>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</si>
  <si>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</si>
  <si>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</si>
  <si>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</si>
  <si>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</si>
  <si>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</si>
  <si>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</si>
  <si>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</si>
  <si>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</si>
  <si>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</si>
  <si>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</si>
  <si>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</si>
  <si>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</si>
  <si>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</si>
  <si>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</si>
  <si>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</si>
  <si>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</si>
  <si>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</si>
  <si>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</si>
  <si>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</si>
  <si>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</si>
  <si>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</si>
  <si>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</si>
  <si>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</si>
  <si>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</si>
  <si>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</si>
  <si>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</si>
  <si>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</si>
  <si>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</si>
  <si>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</si>
  <si>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</si>
  <si>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</si>
  <si>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</si>
  <si>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</si>
  <si>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</si>
  <si>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</si>
  <si>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</si>
  <si>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</si>
  <si>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</si>
  <si>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</si>
  <si>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</si>
  <si>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</si>
  <si>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</si>
  <si>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</si>
  <si>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</si>
  <si>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</si>
  <si>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</si>
  <si>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</si>
  <si>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</si>
  <si>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</si>
  <si>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</si>
  <si>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</si>
  <si>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</si>
  <si>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</si>
  <si>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</si>
  <si>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</si>
  <si>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</si>
  <si>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</si>
  <si>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</si>
  <si>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</si>
  <si>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</si>
  <si>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</si>
  <si>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</si>
  <si>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</si>
  <si>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</si>
  <si>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</si>
  <si>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</si>
  <si>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</si>
  <si>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</si>
  <si>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</si>
  <si>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</si>
  <si>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</si>
  <si>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</si>
  <si>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</si>
  <si>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</si>
  <si>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</si>
  <si>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</si>
  <si>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</si>
  <si>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</si>
  <si>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</si>
  <si>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</si>
  <si>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</si>
  <si>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</si>
  <si>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</si>
  <si>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</si>
  <si>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</si>
  <si>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</si>
  <si>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</si>
  <si>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</si>
  <si>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</si>
  <si>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</si>
  <si>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</si>
  <si>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</si>
  <si>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</si>
  <si>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</si>
  <si>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</si>
  <si>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</si>
  <si>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</si>
  <si>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</si>
  <si>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</si>
  <si>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</si>
  <si>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</si>
  <si>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</si>
  <si>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</si>
  <si>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</si>
  <si>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</si>
  <si>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</si>
  <si>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</si>
  <si>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</si>
  <si>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</si>
  <si>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</si>
  <si>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</si>
  <si>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</si>
  <si>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</si>
  <si>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</si>
  <si>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</si>
  <si>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</si>
  <si>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</si>
  <si>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</si>
  <si>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</si>
  <si>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</si>
  <si>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</si>
  <si>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</si>
  <si>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</si>
  <si>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</si>
  <si>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</si>
  <si>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</si>
  <si>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</si>
  <si>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</si>
  <si>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</si>
  <si>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</si>
  <si>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</si>
  <si>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</si>
  <si>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</si>
  <si>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</si>
  <si>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</si>
  <si>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</si>
  <si>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</si>
  <si>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</si>
  <si>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</si>
  <si>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</si>
  <si>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</si>
  <si>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</si>
  <si>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</si>
  <si>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</si>
  <si>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</si>
  <si>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</si>
  <si>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</si>
  <si>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</si>
  <si>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</si>
  <si>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</si>
  <si>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</si>
  <si>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</si>
  <si>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</si>
  <si>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</si>
  <si>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</si>
  <si>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</si>
  <si>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</si>
  <si>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</si>
  <si>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</si>
  <si>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</si>
  <si>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</si>
  <si>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</si>
  <si>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</si>
  <si>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</si>
  <si>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</si>
  <si>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</si>
  <si>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</si>
  <si>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</si>
  <si>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</si>
  <si>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</si>
  <si>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</si>
  <si>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</si>
  <si>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</si>
  <si>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</si>
  <si>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</si>
  <si>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</si>
  <si>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</si>
  <si>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</si>
  <si>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</si>
  <si>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</si>
  <si>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</si>
  <si>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</si>
  <si>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</si>
  <si>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</si>
  <si>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</si>
  <si>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</si>
  <si>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</si>
  <si>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</si>
  <si>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</si>
  <si>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</si>
  <si>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</si>
  <si>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</si>
  <si>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</si>
  <si>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</si>
  <si>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</si>
  <si>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</si>
  <si>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</si>
  <si>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</si>
  <si>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</si>
  <si>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</si>
  <si>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</si>
  <si>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</si>
  <si>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</si>
  <si>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</si>
  <si>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</si>
  <si>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</si>
  <si>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</si>
  <si>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</si>
  <si>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</si>
  <si>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</si>
  <si>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</si>
  <si>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</si>
  <si>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</si>
  <si>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</si>
  <si>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</si>
  <si>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</si>
  <si>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</si>
  <si>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</si>
  <si>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</si>
  <si>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</si>
  <si>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</si>
  <si>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</si>
  <si>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</si>
  <si>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</si>
  <si>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</si>
  <si>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</si>
  <si>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</si>
  <si>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</si>
  <si>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</si>
  <si>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</si>
  <si>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</si>
  <si>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</si>
  <si>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</si>
  <si>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</si>
  <si>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</si>
  <si>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</si>
  <si>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</si>
  <si>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</si>
  <si>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</si>
  <si>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</si>
  <si>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</si>
  <si>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</si>
  <si>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</si>
  <si>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</si>
  <si>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</si>
  <si>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</si>
  <si>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</si>
  <si>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</si>
  <si>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</si>
  <si>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</si>
  <si>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</si>
  <si>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</si>
  <si>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</si>
  <si>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</si>
  <si>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</si>
  <si>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</si>
  <si>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</si>
  <si>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</si>
  <si>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</si>
  <si>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</si>
  <si>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</si>
  <si>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</si>
  <si>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</si>
  <si>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</si>
  <si>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</si>
  <si>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</si>
  <si>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</si>
  <si>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</si>
  <si>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</si>
  <si>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</si>
  <si>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</si>
  <si>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</si>
  <si>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</si>
  <si>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</si>
  <si>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</si>
  <si>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</si>
  <si>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</si>
  <si>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</si>
  <si>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</si>
  <si>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</si>
  <si>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</si>
  <si>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</si>
  <si>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</si>
  <si>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</si>
  <si>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</si>
  <si>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</si>
  <si>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</si>
  <si>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</si>
  <si>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</si>
  <si>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</si>
  <si>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</si>
  <si>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</si>
  <si>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</si>
  <si>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</si>
  <si>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</si>
  <si>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</si>
  <si>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</si>
  <si>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</si>
  <si>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</si>
  <si>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</si>
  <si>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</si>
  <si>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</si>
  <si>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</si>
  <si>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</si>
  <si>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</si>
  <si>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</si>
  <si>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</si>
  <si>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</si>
  <si>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</si>
  <si>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</si>
  <si>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</si>
  <si>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</si>
  <si>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</si>
  <si>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</si>
  <si>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</si>
  <si>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</si>
  <si>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</si>
  <si>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</si>
  <si>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</si>
  <si>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</si>
  <si>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</si>
  <si>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</si>
  <si>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</si>
  <si>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</si>
  <si>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</si>
  <si>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</si>
  <si>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</si>
  <si>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</si>
  <si>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</si>
  <si>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</si>
  <si>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</si>
  <si>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</si>
  <si>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</si>
  <si>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</si>
  <si>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</si>
  <si>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</si>
  <si>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</si>
  <si>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</si>
  <si>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</si>
  <si>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</si>
  <si>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</si>
  <si>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</si>
  <si>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</si>
  <si>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</si>
  <si>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</si>
  <si>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</si>
  <si>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</si>
  <si>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</si>
  <si>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</si>
  <si>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</si>
  <si>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</si>
  <si>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</si>
  <si>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</si>
  <si>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</si>
  <si>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</si>
  <si>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</si>
  <si>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</si>
  <si>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</si>
  <si>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</si>
  <si>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</si>
  <si>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</si>
  <si>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</si>
  <si>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</si>
  <si>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</si>
  <si>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</si>
  <si>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</si>
  <si>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</si>
  <si>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</si>
  <si>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</si>
  <si>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</si>
  <si>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</si>
  <si>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</si>
  <si>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</si>
  <si>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</si>
  <si>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</si>
  <si>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</si>
  <si>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</si>
  <si>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</si>
  <si>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</si>
  <si>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</si>
  <si>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</si>
  <si>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</si>
  <si>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</si>
  <si>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</si>
  <si>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</si>
  <si>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</si>
  <si>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</si>
  <si>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</si>
  <si>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</si>
  <si>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</si>
  <si>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</si>
  <si>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</si>
  <si>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</si>
  <si>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</si>
  <si>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</si>
  <si>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</si>
  <si>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</si>
  <si>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</si>
  <si>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</si>
  <si>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</si>
  <si>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</si>
  <si>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</si>
  <si>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</si>
  <si>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</si>
  <si>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</si>
  <si>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</si>
  <si>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</si>
  <si>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</si>
  <si>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</si>
  <si>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</si>
  <si>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</si>
  <si>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</si>
  <si>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</si>
  <si>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</si>
  <si>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</si>
  <si>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</si>
  <si>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</si>
  <si>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</si>
  <si>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</si>
  <si>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</si>
  <si>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</si>
  <si>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</si>
  <si>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</si>
  <si>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</si>
  <si>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</si>
  <si>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</si>
  <si>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</si>
  <si>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</si>
  <si>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</si>
  <si>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</si>
  <si>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</si>
  <si>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</si>
  <si>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</si>
  <si>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</si>
  <si>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</si>
  <si>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</si>
  <si>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</si>
  <si>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</si>
  <si>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</si>
  <si>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</si>
  <si>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</si>
  <si>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</si>
  <si>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</si>
  <si>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</si>
  <si>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</si>
  <si>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</si>
  <si>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</si>
  <si>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</si>
  <si>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</si>
  <si>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</si>
  <si>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</si>
  <si>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</si>
  <si>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</si>
  <si>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</si>
  <si>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</si>
  <si>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</si>
  <si>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</si>
  <si>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</si>
  <si>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</si>
  <si>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</si>
  <si>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</si>
  <si>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</si>
  <si>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</si>
  <si>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</si>
  <si>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</si>
  <si>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</si>
  <si>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</si>
  <si>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</si>
  <si>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</si>
  <si>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</si>
  <si>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</si>
  <si>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</si>
  <si>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</si>
  <si>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</si>
  <si>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</si>
  <si>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</si>
  <si>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</si>
  <si>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</si>
  <si>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</si>
  <si>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</si>
  <si>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</si>
  <si>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</si>
  <si>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</si>
  <si>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</si>
  <si>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</si>
  <si>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</si>
  <si>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</si>
  <si>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</si>
  <si>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</si>
  <si>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</si>
  <si>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</si>
  <si>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</si>
  <si>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</si>
  <si>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</si>
  <si>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</si>
  <si>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</si>
  <si>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</si>
  <si>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</si>
  <si>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</si>
  <si>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</si>
  <si>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</si>
  <si>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</si>
  <si>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</si>
  <si>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</si>
  <si>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</si>
  <si>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</si>
  <si>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</si>
  <si>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</si>
  <si>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</si>
  <si>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</si>
  <si>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</si>
  <si>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</si>
  <si>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</si>
  <si>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</si>
  <si>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</si>
  <si>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</si>
  <si>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</si>
  <si>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</si>
  <si>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</si>
  <si>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</si>
  <si>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</si>
  <si>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</si>
  <si>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</si>
  <si>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</si>
  <si>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</si>
  <si>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</si>
  <si>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</si>
  <si>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</si>
  <si>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</si>
  <si>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</si>
  <si>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</si>
  <si>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</si>
  <si>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</si>
  <si>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</si>
  <si>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</si>
  <si>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</si>
  <si>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</si>
  <si>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</si>
  <si>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</si>
  <si>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</si>
  <si>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</si>
  <si>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</si>
  <si>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</si>
  <si>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</si>
  <si>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</si>
  <si>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</si>
  <si>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</si>
  <si>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</si>
  <si>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</si>
  <si>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</si>
  <si>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</si>
  <si>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</si>
  <si>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</si>
  <si>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</si>
  <si>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</si>
  <si>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</si>
  <si>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</si>
  <si>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</si>
  <si>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</si>
  <si>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</si>
  <si>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</si>
  <si>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</si>
  <si>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</si>
  <si>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</si>
  <si>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</si>
  <si>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</si>
  <si>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</si>
  <si>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</si>
  <si>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</si>
  <si>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</si>
  <si>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</si>
  <si>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</si>
  <si>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</si>
  <si>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</si>
  <si>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</si>
  <si>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</si>
  <si>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</si>
  <si>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</si>
  <si>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</si>
  <si>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</si>
  <si>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</si>
  <si>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</si>
  <si>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</si>
  <si>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</si>
  <si>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</si>
  <si>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</si>
  <si>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</si>
  <si>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</si>
  <si>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</si>
  <si>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</si>
  <si>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</si>
  <si>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</si>
  <si>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</si>
  <si>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</si>
  <si>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</si>
  <si>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</si>
  <si>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</si>
  <si>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</si>
  <si>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</si>
  <si>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</si>
  <si>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</si>
  <si>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</si>
  <si>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</si>
  <si>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</si>
  <si>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</si>
  <si>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</si>
  <si>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</si>
  <si>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</si>
  <si>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</si>
  <si>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</si>
  <si>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</si>
  <si>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</si>
  <si>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</si>
  <si>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</si>
  <si>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</si>
  <si>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</si>
  <si>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</si>
  <si>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</si>
  <si>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</si>
  <si>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</si>
  <si>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</si>
  <si>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</si>
  <si>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</si>
  <si>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</si>
  <si>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</si>
  <si>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</si>
  <si>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</si>
  <si>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</si>
  <si>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</si>
  <si>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</si>
  <si>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</si>
  <si>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</si>
  <si>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</si>
  <si>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</si>
  <si>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</si>
  <si>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</si>
  <si>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</si>
  <si>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</si>
  <si>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</si>
  <si>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</si>
  <si>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</si>
  <si>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</si>
  <si>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</si>
  <si>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</si>
  <si>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</si>
  <si>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</si>
  <si>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</si>
  <si>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</si>
  <si>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</si>
  <si>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</si>
  <si>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</si>
  <si>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</si>
  <si>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</si>
  <si>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</si>
  <si>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</si>
  <si>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</si>
  <si>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</si>
  <si>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</si>
  <si>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</si>
  <si>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</si>
  <si>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</si>
  <si>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</si>
  <si>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</si>
  <si>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</si>
  <si>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</si>
  <si>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</si>
  <si>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</si>
  <si>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</si>
  <si>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</si>
  <si>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</si>
  <si>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</si>
  <si>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</si>
  <si>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</si>
  <si>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</si>
  <si>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</si>
  <si>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</si>
  <si>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</si>
  <si>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</si>
  <si>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</si>
  <si>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</si>
  <si>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</si>
  <si>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</si>
  <si>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</si>
  <si>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</si>
  <si>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</si>
  <si>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</si>
  <si>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</si>
  <si>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</si>
  <si>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</si>
  <si>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</si>
  <si>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</si>
  <si>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</si>
  <si>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</si>
  <si>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</si>
  <si>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</si>
  <si>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</si>
  <si>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</si>
  <si>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</si>
  <si>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</si>
  <si>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</si>
  <si>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</si>
  <si>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</si>
  <si>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</si>
  <si>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</si>
  <si>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</si>
  <si>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</si>
  <si>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</si>
  <si>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</si>
  <si>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</si>
  <si>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</si>
  <si>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</si>
  <si>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</si>
  <si>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</si>
  <si>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</si>
  <si>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</si>
  <si>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</si>
  <si>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</si>
  <si>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</si>
  <si>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</si>
  <si>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</si>
  <si>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</si>
  <si>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</si>
  <si>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</si>
  <si>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</si>
  <si>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</si>
  <si>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</si>
  <si>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</si>
  <si>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</si>
  <si>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</si>
  <si>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</si>
  <si>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</si>
  <si>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</si>
  <si>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</si>
  <si>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</si>
  <si>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</si>
  <si>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</si>
  <si>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</si>
  <si>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</si>
  <si>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</si>
  <si>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</si>
  <si>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</si>
  <si>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</si>
  <si>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</si>
  <si>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</si>
  <si>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</si>
  <si>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</si>
  <si>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</si>
  <si>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</si>
  <si>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</si>
  <si>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</si>
  <si>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</si>
  <si>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</si>
  <si>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</si>
  <si>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</si>
  <si>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</si>
  <si>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</si>
  <si>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</si>
  <si>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</si>
  <si>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</si>
  <si>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</si>
  <si>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</si>
  <si>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</si>
  <si>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</si>
  <si>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</si>
  <si>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</si>
  <si>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</si>
  <si>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</si>
  <si>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</si>
  <si>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</si>
  <si>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</si>
  <si>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</si>
  <si>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</si>
  <si>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</si>
  <si>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</si>
  <si>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</si>
  <si>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</si>
  <si>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</si>
  <si>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</si>
  <si>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</si>
  <si>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</si>
  <si>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</si>
  <si>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</si>
  <si>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</si>
  <si>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</si>
  <si>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</si>
  <si>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</si>
  <si>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</si>
  <si>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</si>
  <si>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</si>
  <si>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</si>
  <si>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</si>
  <si>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</si>
  <si>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</si>
  <si>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</si>
  <si>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</si>
  <si>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</si>
  <si>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</si>
  <si>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</si>
  <si>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</si>
  <si>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</si>
  <si>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</si>
  <si>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</si>
  <si>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</si>
  <si>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</si>
  <si>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</si>
  <si>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</si>
  <si>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</si>
  <si>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</si>
  <si>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</si>
  <si>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</si>
  <si>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</si>
  <si>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</si>
  <si>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</si>
  <si>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</si>
  <si>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</si>
  <si>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</si>
  <si>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</si>
  <si>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</si>
  <si>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</si>
  <si>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</si>
  <si>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</si>
  <si>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</si>
  <si>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</si>
  <si>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</si>
  <si>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</si>
  <si>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</si>
  <si>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</si>
  <si>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</si>
  <si>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</si>
  <si>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</si>
  <si>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</si>
  <si>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</si>
  <si>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</si>
  <si>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</si>
  <si>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</si>
  <si>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</si>
  <si>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</si>
  <si>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</si>
  <si>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</si>
  <si>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</si>
  <si>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</si>
  <si>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</si>
  <si>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</si>
  <si>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</si>
  <si>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</si>
  <si>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</si>
  <si>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</si>
  <si>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</si>
  <si>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</si>
  <si>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</si>
  <si>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</si>
  <si>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</si>
  <si>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</si>
  <si>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</si>
  <si>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</si>
  <si>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</si>
  <si>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</si>
  <si>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</si>
  <si>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</si>
  <si>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</si>
  <si>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</si>
  <si>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</si>
  <si>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</si>
  <si>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</si>
  <si>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</si>
  <si>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</si>
  <si>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</si>
  <si>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</si>
  <si>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</si>
  <si>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</si>
  <si>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</si>
  <si>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</si>
  <si>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</si>
  <si>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</si>
  <si>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</si>
  <si>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</si>
  <si>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</si>
  <si>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</si>
  <si>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</si>
  <si>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</si>
  <si>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</si>
  <si>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</si>
  <si>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</si>
  <si>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</si>
  <si>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</si>
  <si>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</si>
  <si>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</si>
  <si>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</si>
  <si>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</si>
  <si>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</si>
  <si>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</si>
  <si>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</si>
  <si>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</si>
  <si>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</si>
  <si>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</si>
  <si>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</si>
  <si>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</si>
  <si>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</si>
  <si>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</si>
  <si>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</si>
  <si>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</si>
  <si>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</si>
  <si>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</si>
  <si>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</si>
  <si>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</si>
  <si>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</si>
  <si>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</si>
  <si>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</si>
  <si>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</si>
  <si>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</si>
  <si>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</si>
  <si>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</si>
  <si>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</si>
  <si>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</si>
  <si>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</si>
  <si>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</si>
  <si>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</si>
  <si>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</si>
  <si>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</si>
  <si>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</si>
  <si>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</si>
  <si>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</si>
  <si>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</si>
  <si>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</si>
  <si>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</si>
  <si>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</si>
  <si>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</si>
  <si>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</si>
  <si>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</si>
  <si>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</si>
  <si>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</si>
  <si>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</si>
  <si>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</si>
  <si>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</si>
  <si>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</si>
  <si>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</si>
  <si>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</si>
  <si>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</si>
  <si>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</si>
  <si>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</si>
  <si>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</si>
  <si>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</si>
  <si>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</si>
  <si>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</si>
  <si>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</si>
  <si>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</si>
  <si>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</si>
  <si>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</si>
  <si>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</si>
  <si>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</si>
  <si>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</si>
  <si>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</si>
  <si>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</si>
  <si>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</si>
  <si>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</si>
  <si>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</si>
  <si>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</si>
  <si>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</si>
  <si>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</si>
  <si>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</si>
  <si>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</si>
  <si>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</si>
  <si>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</si>
  <si>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</si>
  <si>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</si>
  <si>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</si>
  <si>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</si>
  <si>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</si>
  <si>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</si>
  <si>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</si>
  <si>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</si>
  <si>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</si>
  <si>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</si>
  <si>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</si>
  <si>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</si>
  <si>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</si>
  <si>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</si>
  <si>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</si>
  <si>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</si>
  <si>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</si>
  <si>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</si>
  <si>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</si>
  <si>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</si>
  <si>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</si>
  <si>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</si>
  <si>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</si>
  <si>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</si>
  <si>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</si>
  <si>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</si>
  <si>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</si>
  <si>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</si>
  <si>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</si>
  <si>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</si>
  <si>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</si>
  <si>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</si>
  <si>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</si>
  <si>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</si>
  <si>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</si>
  <si>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</si>
  <si>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</si>
  <si>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</si>
  <si>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</si>
  <si>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</si>
  <si>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</si>
  <si>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</si>
  <si>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</si>
  <si>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</si>
  <si>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</si>
  <si>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</si>
  <si>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</si>
  <si>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</si>
  <si>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</si>
  <si>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</si>
  <si>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</si>
  <si>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</si>
  <si>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</si>
  <si>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</si>
  <si>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</si>
  <si>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</si>
  <si>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</si>
  <si>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</si>
  <si>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</si>
  <si>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</si>
  <si>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</si>
  <si>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</si>
  <si>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</si>
  <si>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</si>
  <si>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</si>
  <si>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</si>
  <si>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</si>
  <si>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</si>
  <si>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</si>
  <si>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</si>
  <si>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</si>
  <si>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</si>
  <si>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</si>
  <si>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</si>
  <si>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</si>
  <si>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</si>
  <si>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</si>
  <si>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</si>
  <si>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</si>
  <si>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</si>
  <si>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</si>
  <si>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</si>
  <si>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</si>
  <si>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</si>
  <si>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</si>
  <si>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</si>
  <si>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</si>
  <si>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</si>
  <si>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</si>
  <si>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</si>
  <si>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</si>
  <si>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</si>
  <si>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</si>
  <si>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</si>
  <si>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</si>
  <si>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</si>
  <si>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</si>
  <si>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</si>
  <si>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</si>
  <si>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</si>
  <si>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</si>
  <si>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</si>
  <si>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</si>
  <si>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</si>
  <si>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</si>
  <si>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</si>
  <si>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</si>
  <si>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</si>
  <si>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</si>
  <si>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</si>
  <si>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</si>
  <si>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</si>
  <si>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</si>
  <si>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</si>
  <si>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</si>
  <si>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</si>
  <si>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</si>
  <si>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</si>
  <si>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</si>
  <si>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</si>
  <si>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</si>
  <si>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</si>
  <si>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</si>
  <si>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</si>
  <si>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</si>
  <si>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</si>
  <si>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</si>
  <si>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</si>
  <si>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</si>
  <si>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</si>
  <si>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</si>
  <si>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</si>
  <si>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</si>
  <si>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</si>
  <si>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</si>
  <si>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</si>
  <si>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</si>
  <si>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</si>
  <si>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</si>
  <si>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</si>
  <si>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</si>
  <si>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</si>
  <si>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</si>
  <si>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</si>
  <si>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</si>
  <si>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</si>
  <si>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</si>
  <si>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</si>
  <si>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</si>
  <si>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</si>
  <si>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</si>
  <si>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</si>
  <si>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</si>
  <si>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</si>
  <si>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</si>
  <si>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</si>
  <si>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</si>
  <si>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</si>
  <si>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</si>
  <si>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</si>
  <si>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</si>
  <si>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</si>
  <si>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</si>
  <si>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</si>
  <si>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</si>
  <si>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</si>
  <si>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</si>
  <si>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</si>
  <si>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</si>
  <si>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</si>
  <si>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</si>
  <si>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</si>
  <si>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</si>
  <si>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</si>
  <si>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</si>
  <si>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</si>
  <si>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</si>
  <si>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</si>
  <si>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</si>
  <si>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</si>
  <si>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</si>
  <si>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</si>
  <si>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</si>
  <si>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</si>
  <si>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</si>
  <si>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</si>
  <si>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</si>
  <si>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</si>
  <si>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</si>
  <si>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</si>
  <si>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</si>
  <si>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</si>
  <si>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</si>
  <si>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</si>
  <si>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</si>
  <si>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</si>
  <si>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</si>
  <si>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</si>
  <si>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</si>
  <si>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</si>
  <si>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</si>
  <si>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</si>
  <si>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</si>
  <si>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</si>
  <si>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</si>
  <si>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</si>
  <si>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</si>
  <si>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</si>
  <si>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</si>
  <si>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</si>
  <si>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</si>
  <si>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</si>
  <si>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</si>
  <si>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</si>
  <si>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</si>
  <si>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</si>
  <si>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</si>
  <si>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</si>
  <si>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</si>
  <si>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</si>
  <si>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</si>
  <si>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</si>
  <si>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</si>
  <si>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</si>
  <si>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</si>
  <si>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</si>
  <si>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</si>
  <si>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</si>
  <si>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</si>
  <si>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</si>
  <si>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</si>
  <si>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</si>
  <si>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</si>
  <si>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</si>
  <si>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</si>
  <si>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</si>
  <si>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</si>
  <si>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</si>
  <si>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</si>
  <si>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</si>
  <si>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</si>
  <si>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</si>
  <si>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</si>
  <si>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</si>
  <si>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</si>
  <si>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</si>
  <si>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</si>
  <si>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</si>
  <si>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</si>
  <si>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</si>
  <si>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</si>
  <si>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</si>
  <si>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</si>
  <si>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</si>
  <si>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</si>
  <si>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</si>
  <si>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</si>
  <si>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</si>
  <si>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</si>
  <si>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</si>
  <si>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</si>
  <si>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</si>
  <si>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</si>
  <si>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</si>
  <si>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</si>
  <si>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</si>
  <si>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</si>
  <si>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</si>
  <si>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</si>
  <si>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</si>
  <si>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</si>
  <si>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</si>
  <si>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</si>
  <si>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</si>
  <si>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</si>
  <si>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</si>
  <si>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</si>
  <si>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</si>
  <si>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</si>
  <si>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</si>
  <si>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</si>
  <si>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</si>
  <si>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</si>
  <si>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</si>
  <si>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</si>
  <si>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</si>
  <si>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</si>
  <si>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</si>
  <si>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</si>
  <si>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</si>
  <si>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</si>
  <si>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</si>
  <si>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</si>
  <si>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</si>
  <si>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</si>
  <si>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</si>
  <si>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</si>
  <si>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</si>
  <si>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</si>
  <si>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</si>
  <si>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</si>
  <si>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</si>
  <si>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</si>
  <si>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</si>
  <si>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</si>
  <si>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</si>
  <si>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</si>
  <si>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</si>
  <si>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</si>
  <si>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</si>
  <si>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</si>
  <si>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</si>
  <si>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</si>
  <si>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</si>
  <si>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</si>
  <si>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</si>
  <si>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</si>
  <si>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</si>
  <si>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</si>
  <si>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</si>
  <si>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</si>
  <si>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</si>
  <si>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</si>
  <si>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</si>
  <si>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</si>
  <si>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</si>
  <si>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</si>
  <si>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</si>
  <si>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</si>
  <si>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</si>
  <si>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</si>
  <si>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</si>
  <si>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</si>
  <si>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</si>
  <si>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</si>
  <si>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</si>
  <si>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</si>
  <si>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</si>
  <si>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</si>
  <si>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</si>
  <si>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</si>
  <si>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</si>
  <si>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</si>
  <si>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</si>
  <si>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</si>
  <si>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</si>
  <si>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</si>
  <si>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</si>
  <si>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</si>
  <si>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</si>
  <si>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</si>
  <si>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</si>
  <si>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</si>
  <si>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</si>
  <si>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</si>
  <si>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</si>
  <si>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</si>
  <si>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</si>
  <si>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</si>
  <si>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</si>
  <si>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</si>
  <si>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</si>
  <si>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</si>
  <si>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</si>
  <si>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</si>
  <si>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</si>
  <si>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</si>
  <si>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</si>
  <si>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</si>
  <si>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</si>
  <si>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</si>
  <si>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</si>
  <si>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</si>
  <si>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</si>
  <si>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</si>
  <si>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</si>
  <si>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</si>
  <si>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</si>
  <si>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</si>
  <si>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</si>
  <si>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</si>
  <si>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</si>
  <si>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</si>
  <si>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</si>
  <si>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</si>
  <si>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</si>
  <si>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</si>
  <si>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</si>
  <si>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</si>
  <si>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</si>
  <si>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</si>
  <si>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</si>
  <si>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</si>
  <si>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</si>
  <si>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</si>
  <si>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</si>
  <si>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</si>
  <si>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</si>
  <si>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</si>
  <si>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</si>
  <si>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</si>
  <si>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</si>
  <si>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</si>
  <si>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</si>
  <si>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</si>
  <si>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</si>
  <si>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</si>
  <si>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</si>
  <si>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</si>
  <si>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</si>
  <si>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</si>
  <si>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</si>
  <si>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</si>
  <si>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</si>
  <si>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</si>
  <si>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</si>
  <si>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</si>
  <si>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</si>
  <si>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</si>
  <si>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</si>
  <si>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</si>
  <si>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</si>
  <si>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</si>
  <si>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</si>
  <si>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</si>
  <si>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</si>
  <si>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</si>
  <si>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</si>
  <si>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</si>
  <si>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</si>
  <si>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</si>
  <si>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</si>
  <si>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</si>
  <si>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</si>
  <si>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</si>
  <si>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</si>
  <si>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</si>
  <si>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</si>
  <si>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</si>
  <si>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</si>
  <si>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</si>
  <si>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</si>
  <si>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</si>
  <si>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</si>
  <si>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</si>
  <si>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</si>
  <si>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</si>
  <si>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</si>
  <si>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</si>
  <si>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</si>
  <si>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</si>
  <si>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</si>
  <si>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</si>
  <si>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</si>
  <si>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</si>
  <si>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</si>
  <si>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</si>
  <si>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</si>
  <si>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</si>
  <si>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</si>
  <si>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</si>
  <si>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</si>
  <si>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</si>
  <si>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</si>
  <si>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</si>
  <si>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</si>
  <si>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</si>
  <si>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</si>
  <si>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</si>
  <si>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</si>
  <si>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</si>
  <si>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</si>
  <si>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</si>
  <si>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</si>
  <si>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</si>
  <si>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</si>
  <si>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</si>
  <si>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</si>
  <si>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</si>
  <si>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</si>
  <si>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</si>
  <si>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</si>
  <si>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</si>
  <si>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</si>
  <si>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</si>
  <si>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</si>
  <si>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</si>
  <si>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</si>
  <si>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</si>
  <si>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</si>
  <si>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</si>
  <si>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</si>
  <si>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</si>
  <si>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</si>
  <si>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</si>
  <si>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</si>
  <si>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</si>
  <si>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</si>
  <si>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</si>
  <si>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</si>
  <si>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</si>
  <si>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</si>
  <si>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</si>
  <si>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</si>
  <si>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</si>
  <si>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</si>
  <si>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</si>
  <si>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</si>
  <si>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</si>
  <si>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</si>
  <si>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</si>
  <si>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</si>
  <si>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</si>
  <si>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</si>
  <si>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</si>
  <si>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</si>
  <si>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</si>
  <si>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</si>
  <si>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</si>
  <si>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</si>
  <si>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</si>
  <si>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</si>
  <si>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</si>
  <si>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</si>
  <si>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</si>
  <si>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</si>
  <si>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</si>
  <si>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</si>
  <si>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</si>
  <si>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</si>
  <si>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</si>
  <si>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</si>
  <si>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</si>
  <si>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</si>
  <si>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</si>
  <si>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</si>
  <si>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</si>
  <si>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</si>
  <si>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</si>
  <si>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</si>
  <si>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</si>
  <si>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</si>
  <si>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</si>
  <si>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</si>
  <si>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</si>
  <si>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</si>
  <si>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</si>
  <si>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</si>
  <si>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</si>
  <si>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</si>
  <si>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</si>
  <si>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</si>
  <si>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</si>
  <si>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</si>
  <si>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</si>
  <si>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</si>
  <si>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</si>
  <si>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</si>
  <si>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</si>
  <si>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</si>
  <si>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</si>
  <si>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</si>
  <si>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</si>
  <si>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</si>
  <si>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</si>
  <si>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</si>
  <si>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</si>
  <si>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</si>
  <si>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</si>
  <si>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</si>
  <si>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</si>
  <si>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</si>
  <si>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</si>
  <si>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</si>
  <si>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</si>
  <si>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</si>
  <si>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</si>
  <si>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</si>
  <si>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</si>
  <si>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</si>
  <si>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</si>
  <si>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</si>
  <si>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</si>
  <si>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</si>
  <si>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</si>
  <si>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</si>
  <si>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</si>
  <si>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</si>
  <si>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</si>
  <si>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</si>
  <si>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</si>
  <si>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</si>
  <si>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</si>
  <si>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</si>
  <si>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</si>
  <si>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</si>
  <si>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</si>
  <si>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</si>
  <si>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</si>
  <si>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</si>
  <si>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</si>
  <si>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</si>
  <si>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</si>
  <si>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</si>
  <si>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</si>
  <si>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</si>
  <si>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</si>
  <si>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</si>
  <si>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</si>
  <si>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</si>
  <si>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</si>
  <si>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</si>
  <si>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</si>
  <si>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</si>
  <si>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</si>
  <si>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</si>
  <si>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</si>
  <si>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</si>
  <si>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</si>
  <si>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</si>
  <si>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</si>
  <si>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</si>
  <si>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</si>
  <si>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</si>
  <si>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</si>
  <si>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</si>
  <si>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</si>
  <si>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</si>
  <si>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</si>
  <si>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</si>
  <si>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</si>
  <si>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</si>
  <si>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</si>
  <si>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</si>
  <si>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</si>
  <si>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</si>
  <si>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</si>
  <si>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</si>
  <si>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</si>
  <si>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</si>
  <si>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</si>
  <si>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</si>
  <si>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</si>
  <si>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</si>
  <si>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</si>
  <si>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</si>
  <si>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</si>
  <si>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</si>
  <si>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</si>
  <si>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</si>
  <si>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</si>
  <si>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</si>
  <si>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</si>
  <si>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</si>
  <si>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</si>
  <si>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</si>
  <si>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</si>
  <si>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</si>
  <si>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</si>
  <si>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</si>
  <si>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</si>
  <si>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</si>
  <si>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</si>
  <si>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</si>
  <si>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</si>
  <si>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</si>
  <si>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</si>
  <si>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</si>
  <si>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</si>
  <si>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</si>
  <si>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</si>
  <si>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</si>
  <si>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</si>
  <si>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</si>
  <si>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</si>
  <si>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</si>
  <si>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</si>
  <si>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</si>
  <si>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</si>
  <si>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</si>
  <si>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</si>
  <si>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</si>
  <si>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</si>
  <si>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</si>
  <si>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</si>
  <si>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</si>
  <si>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</si>
  <si>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</si>
  <si>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</si>
  <si>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</si>
  <si>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</si>
  <si>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</si>
  <si>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</si>
  <si>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</si>
  <si>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</si>
  <si>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</si>
  <si>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</si>
  <si>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</si>
  <si>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</si>
  <si>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</si>
  <si>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</si>
  <si>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</si>
  <si>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</si>
  <si>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</si>
  <si>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</si>
  <si>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</si>
  <si>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</si>
  <si>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</si>
  <si>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</si>
  <si>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</si>
  <si>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</si>
  <si>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</si>
  <si>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</si>
  <si>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</si>
  <si>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</si>
  <si>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</si>
  <si>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</si>
  <si>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</si>
  <si>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</si>
  <si>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</si>
  <si>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</si>
  <si>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</si>
  <si>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</si>
  <si>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</si>
  <si>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</si>
  <si>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</si>
  <si>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</si>
  <si>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</si>
  <si>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</si>
  <si>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</si>
  <si>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</si>
  <si>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</si>
  <si>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</si>
  <si>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</si>
  <si>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</si>
  <si>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</si>
  <si>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</si>
  <si>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</si>
  <si>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</si>
  <si>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</si>
  <si>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</si>
  <si>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</si>
  <si>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</si>
  <si>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</si>
  <si>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</si>
  <si>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</si>
  <si>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</si>
  <si>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</si>
  <si>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</si>
  <si>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</si>
  <si>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</si>
  <si>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</si>
  <si>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</si>
  <si>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</si>
  <si>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</si>
  <si>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</si>
  <si>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</si>
  <si>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</si>
  <si>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</si>
  <si>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</si>
  <si>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</si>
  <si>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</si>
  <si>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</si>
  <si>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</si>
  <si>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</si>
  <si>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</si>
  <si>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</si>
  <si>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</si>
  <si>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</si>
  <si>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</si>
  <si>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</si>
  <si>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</si>
  <si>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</si>
  <si>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</si>
  <si>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</si>
  <si>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</si>
  <si>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</si>
  <si>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</si>
  <si>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</si>
  <si>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</si>
  <si>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</si>
  <si>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</si>
  <si>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</si>
  <si>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</si>
  <si>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</si>
  <si>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</si>
  <si>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</si>
  <si>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</si>
  <si>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</si>
  <si>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</si>
  <si>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</si>
  <si>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</si>
  <si>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</si>
  <si>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</si>
  <si>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</si>
  <si>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</si>
  <si>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</si>
  <si>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</si>
  <si>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</si>
  <si>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</si>
  <si>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</si>
  <si>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</si>
  <si>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</si>
  <si>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</si>
  <si>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</si>
  <si>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</si>
  <si>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</si>
  <si>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</si>
  <si>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</si>
  <si>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</si>
  <si>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</si>
  <si>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</si>
  <si>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</si>
  <si>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</si>
  <si>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</si>
  <si>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</si>
  <si>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</si>
  <si>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</si>
  <si>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</si>
  <si>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</si>
  <si>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</si>
  <si>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</si>
  <si>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</si>
  <si>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</si>
  <si>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</si>
  <si>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</si>
  <si>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</si>
  <si>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</si>
  <si>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</si>
  <si>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</si>
  <si>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</si>
  <si>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</si>
  <si>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</si>
  <si>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</si>
  <si>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</si>
  <si>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</si>
  <si>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</si>
  <si>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</si>
  <si>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</si>
  <si>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</si>
  <si>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</si>
  <si>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</si>
  <si>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</si>
  <si>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</si>
  <si>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</si>
  <si>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</si>
  <si>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</si>
  <si>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</si>
  <si>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</si>
  <si>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</si>
  <si>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</si>
  <si>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</si>
  <si>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</si>
  <si>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</si>
  <si>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</si>
  <si>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</si>
  <si>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</si>
  <si>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</si>
  <si>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</si>
  <si>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</si>
  <si>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</si>
  <si>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</si>
  <si>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</si>
  <si>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</si>
  <si>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</si>
  <si>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</si>
  <si>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</si>
  <si>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</si>
  <si>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</si>
  <si>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</si>
  <si>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</si>
  <si>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</si>
  <si>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</si>
  <si>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</si>
  <si>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</si>
  <si>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</si>
  <si>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</si>
  <si>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</si>
  <si>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</si>
  <si>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</si>
  <si>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</si>
  <si>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</si>
  <si>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</si>
  <si>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</si>
  <si>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</si>
  <si>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</si>
  <si>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</si>
  <si>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</si>
  <si>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</si>
  <si>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</si>
  <si>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</si>
  <si>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</si>
  <si>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</si>
  <si>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</si>
  <si>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</si>
  <si>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</si>
  <si>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</si>
  <si>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</si>
  <si>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</si>
  <si>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</si>
  <si>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</si>
  <si>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</si>
  <si>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</si>
  <si>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</si>
  <si>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</si>
  <si>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</si>
  <si>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</si>
  <si>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</si>
  <si>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</si>
  <si>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</si>
  <si>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</si>
  <si>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</si>
  <si>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</si>
  <si>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</si>
  <si>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</si>
  <si>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</si>
  <si>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</si>
  <si>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</si>
  <si>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</si>
  <si>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</si>
  <si>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</si>
  <si>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</si>
  <si>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</si>
  <si>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</si>
  <si>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</si>
  <si>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</si>
  <si>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</si>
  <si>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</si>
  <si>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</si>
  <si>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</si>
  <si>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</si>
  <si>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</si>
  <si>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</si>
  <si>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</si>
  <si>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</si>
  <si>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</si>
  <si>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</si>
  <si>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</si>
  <si>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</si>
  <si>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</si>
  <si>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</si>
  <si>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</si>
  <si>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</si>
  <si>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</si>
  <si>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</si>
  <si>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</si>
  <si>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</si>
  <si>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</si>
  <si>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</si>
  <si>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</si>
  <si>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</si>
  <si>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</si>
  <si>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</si>
  <si>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</si>
  <si>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</si>
  <si>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</si>
  <si>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</si>
  <si>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</si>
  <si>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</si>
  <si>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</si>
  <si>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</si>
  <si>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</si>
  <si>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</si>
  <si>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</si>
  <si>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</si>
  <si>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</si>
  <si>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</si>
  <si>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</si>
  <si>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</si>
  <si>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</si>
  <si>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</si>
  <si>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</si>
  <si>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</si>
  <si>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</si>
  <si>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</si>
  <si>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</si>
  <si>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</si>
  <si>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</si>
  <si>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</si>
  <si>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</si>
  <si>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</si>
  <si>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</si>
  <si>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</si>
  <si>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</si>
  <si>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</si>
  <si>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</si>
  <si>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</si>
  <si>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</si>
  <si>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</si>
  <si>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</si>
  <si>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</si>
  <si>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</si>
  <si>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</si>
  <si>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</si>
  <si>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</si>
  <si>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</si>
  <si>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</si>
  <si>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</si>
  <si>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</si>
  <si>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</si>
  <si>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</si>
  <si>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</si>
  <si>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</si>
  <si>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</si>
  <si>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</si>
  <si>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</si>
  <si>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</si>
  <si>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</si>
  <si>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</si>
  <si>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</si>
  <si>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</si>
  <si>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</si>
  <si>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</si>
  <si>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</si>
  <si>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</si>
  <si>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</si>
  <si>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</si>
  <si>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</si>
  <si>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</si>
  <si>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</si>
  <si>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</si>
  <si>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</si>
  <si>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</si>
  <si>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</si>
  <si>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</si>
  <si>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</si>
  <si>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</si>
  <si>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</si>
  <si>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</si>
  <si>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</si>
  <si>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</si>
  <si>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</si>
  <si>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</si>
  <si>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</si>
  <si>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</si>
  <si>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</si>
  <si>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</si>
  <si>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</si>
  <si>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</si>
  <si>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</si>
  <si>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</si>
  <si>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</si>
  <si>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</si>
  <si>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</si>
  <si>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</si>
  <si>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</si>
  <si>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</si>
  <si>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</si>
  <si>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</si>
  <si>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</si>
  <si>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</si>
  <si>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</si>
  <si>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</si>
  <si>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</si>
  <si>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</si>
  <si>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</si>
  <si>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</si>
  <si>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</si>
  <si>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</si>
  <si>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</si>
  <si>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</si>
  <si>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</si>
  <si>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</si>
  <si>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</si>
  <si>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</si>
  <si>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</si>
  <si>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</si>
  <si>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</si>
  <si>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</si>
  <si>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</si>
  <si>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</si>
  <si>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</si>
  <si>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</si>
  <si>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</si>
  <si>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</si>
  <si>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</si>
  <si>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</si>
  <si>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</si>
  <si>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</si>
  <si>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</si>
  <si>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</si>
  <si>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</si>
  <si>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</si>
  <si>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</si>
  <si>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</si>
  <si>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</si>
  <si>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</si>
  <si>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</si>
  <si>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</si>
  <si>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</si>
  <si>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</si>
  <si>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</si>
  <si>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</si>
  <si>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</si>
  <si>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</si>
  <si>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</si>
  <si>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</si>
  <si>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</si>
  <si>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</si>
  <si>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</si>
  <si>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</si>
  <si>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</si>
  <si>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</si>
  <si>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</si>
  <si>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</si>
  <si>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</si>
  <si>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</si>
  <si>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</si>
  <si>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</si>
  <si>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</si>
  <si>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</si>
  <si>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</si>
  <si>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</si>
  <si>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</si>
  <si>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</si>
  <si>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</si>
  <si>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</si>
  <si>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</si>
  <si>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</si>
  <si>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</si>
  <si>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</si>
  <si>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</si>
  <si>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</si>
  <si>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</si>
  <si>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</si>
  <si>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</si>
  <si>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</si>
  <si>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</si>
  <si>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</si>
  <si>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</si>
  <si>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</si>
  <si>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</si>
  <si>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</si>
  <si>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</si>
  <si>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</si>
  <si>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</si>
  <si>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</si>
  <si>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</si>
  <si>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</si>
  <si>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</si>
  <si>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</si>
  <si>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</si>
  <si>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</si>
  <si>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</si>
  <si>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</si>
  <si>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</si>
  <si>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</si>
  <si>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</si>
  <si>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</si>
  <si>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</si>
  <si>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</si>
  <si>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</si>
  <si>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</si>
  <si>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</si>
  <si>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</si>
  <si>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</si>
  <si>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</si>
  <si>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</si>
  <si>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</si>
  <si>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</si>
  <si>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</si>
  <si>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</si>
  <si>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</si>
  <si>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</si>
  <si>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</si>
  <si>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</si>
  <si>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</si>
  <si>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</si>
  <si>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</si>
  <si>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</si>
  <si>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</si>
  <si>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</si>
  <si>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</si>
  <si>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</si>
  <si>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</si>
  <si>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</si>
  <si>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</si>
  <si>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</si>
  <si>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</si>
  <si>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</si>
  <si>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</si>
  <si>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</si>
  <si>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</si>
  <si>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</si>
  <si>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</si>
  <si>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</si>
  <si>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</si>
  <si>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</si>
  <si>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</si>
  <si>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</si>
  <si>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</si>
  <si>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</si>
  <si>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</si>
  <si>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</si>
  <si>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</si>
  <si>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</si>
  <si>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</si>
  <si>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</si>
  <si>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</si>
  <si>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</si>
  <si>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</si>
  <si>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</si>
  <si>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</si>
  <si>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</si>
  <si>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</si>
  <si>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</si>
  <si>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</si>
  <si>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</si>
  <si>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</si>
  <si>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</si>
  <si>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</si>
  <si>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</si>
  <si>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</si>
  <si>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</si>
  <si>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</si>
  <si>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</si>
  <si>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</si>
  <si>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</si>
  <si>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</si>
  <si>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</si>
  <si>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</si>
  <si>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</si>
  <si>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</si>
  <si>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</si>
  <si>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</si>
  <si>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</si>
  <si>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</si>
  <si>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</si>
  <si>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</si>
  <si>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</si>
  <si>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</si>
  <si>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</si>
  <si>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</si>
  <si>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</si>
  <si>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</si>
  <si>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</si>
  <si>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</si>
  <si>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</si>
  <si>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</si>
  <si>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</si>
  <si>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</si>
  <si>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</si>
  <si>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</si>
  <si>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</si>
  <si>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</si>
  <si>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</si>
  <si>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</si>
  <si>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</si>
  <si>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</si>
  <si>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</si>
  <si>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</si>
  <si>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</si>
  <si>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</si>
  <si>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</si>
  <si>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</si>
  <si>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</si>
  <si>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</si>
  <si>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</si>
  <si>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</si>
  <si>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</si>
  <si>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</si>
  <si>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</si>
  <si>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</si>
  <si>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</si>
  <si>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</si>
  <si>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</si>
  <si>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</si>
  <si>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</si>
  <si>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</si>
  <si>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</si>
  <si>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</si>
  <si>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</si>
  <si>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</si>
  <si>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</si>
  <si>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</si>
  <si>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</si>
  <si>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</si>
  <si>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</si>
  <si>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</si>
  <si>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</si>
  <si>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</si>
  <si>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</si>
  <si>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</si>
  <si>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</si>
  <si>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</si>
  <si>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</si>
  <si>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</si>
  <si>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</si>
  <si>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</si>
  <si>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</si>
  <si>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</si>
  <si>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</si>
  <si>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</si>
  <si>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</si>
  <si>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</si>
  <si>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</si>
  <si>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</si>
  <si>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</si>
  <si>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</si>
  <si>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</si>
  <si>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</si>
  <si>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</si>
  <si>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</si>
  <si>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</si>
  <si>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</si>
  <si>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</si>
  <si>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</si>
  <si>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</si>
  <si>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</si>
  <si>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</si>
  <si>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</si>
  <si>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</si>
  <si>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</si>
  <si>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</si>
  <si>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</si>
  <si>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</si>
  <si>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</si>
  <si>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</si>
  <si>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</si>
  <si>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</si>
  <si>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</si>
  <si>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</si>
  <si>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</si>
  <si>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</si>
  <si>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</si>
  <si>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</si>
  <si>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</si>
  <si>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</si>
  <si>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</si>
  <si>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</si>
  <si>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</si>
  <si>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</si>
  <si>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</si>
  <si>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</si>
  <si>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</si>
  <si>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</si>
  <si>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</si>
  <si>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</si>
  <si>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</si>
  <si>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</si>
  <si>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</si>
  <si>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</si>
  <si>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</si>
  <si>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</si>
  <si>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</si>
  <si>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</si>
  <si>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</si>
  <si>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</si>
  <si>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</si>
  <si>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</si>
  <si>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</si>
  <si>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</si>
  <si>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</si>
  <si>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</si>
  <si>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</si>
  <si>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</si>
  <si>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</si>
  <si>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</si>
  <si>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</si>
  <si>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</si>
  <si>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</si>
  <si>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</si>
  <si>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</si>
  <si>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</si>
  <si>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</si>
  <si>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</si>
  <si>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</si>
  <si>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</si>
  <si>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</si>
  <si>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</si>
  <si>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</si>
  <si>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</si>
  <si>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</si>
  <si>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</si>
  <si>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</si>
  <si>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</si>
  <si>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</si>
  <si>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</si>
  <si>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</si>
  <si>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</si>
  <si>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</si>
  <si>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</si>
  <si>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</si>
  <si>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</si>
  <si>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</si>
  <si>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</si>
  <si>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</si>
  <si>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</si>
  <si>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</si>
  <si>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</si>
  <si>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</si>
  <si>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</si>
  <si>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</si>
  <si>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</si>
  <si>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</si>
  <si>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</si>
  <si>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</si>
  <si>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</si>
  <si>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</si>
  <si>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</si>
  <si>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</si>
  <si>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</si>
  <si>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</si>
  <si>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</si>
  <si>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</si>
  <si>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</si>
  <si>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</si>
  <si>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</si>
  <si>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</si>
  <si>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</si>
  <si>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</si>
  <si>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</si>
  <si>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</si>
  <si>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</si>
  <si>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</si>
  <si>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</si>
  <si>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</si>
  <si>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</si>
  <si>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</si>
  <si>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</si>
  <si>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</si>
  <si>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</si>
  <si>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</si>
  <si>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</si>
  <si>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</si>
  <si>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</si>
  <si>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</si>
  <si>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</si>
  <si>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</si>
  <si>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</si>
  <si>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</si>
  <si>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</si>
  <si>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</si>
  <si>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</si>
  <si>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</si>
  <si>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</si>
  <si>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</si>
  <si>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</si>
  <si>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</si>
  <si>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</si>
  <si>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</si>
  <si>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</si>
  <si>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</si>
  <si>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</si>
  <si>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</si>
  <si>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</si>
  <si>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</si>
  <si>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</si>
  <si>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</si>
  <si>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</si>
  <si>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</si>
  <si>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</si>
  <si>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</si>
  <si>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</si>
  <si>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</si>
  <si>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</si>
  <si>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</si>
  <si>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</si>
  <si>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</si>
  <si>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</si>
  <si>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</si>
  <si>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</si>
  <si>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</si>
  <si>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</si>
  <si>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</si>
  <si>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</si>
  <si>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</si>
  <si>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</si>
  <si>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</si>
  <si>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</si>
  <si>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</si>
  <si>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</si>
  <si>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</si>
  <si>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</si>
  <si>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</si>
  <si>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</si>
  <si>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</si>
  <si>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</si>
  <si>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</si>
  <si>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</si>
  <si>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</si>
  <si>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</si>
  <si>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</si>
  <si>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</si>
  <si>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</si>
  <si>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</si>
  <si>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</si>
  <si>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</si>
  <si>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</si>
  <si>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</si>
  <si>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</si>
  <si>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</si>
  <si>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</si>
  <si>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</si>
  <si>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</si>
  <si>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</si>
  <si>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</si>
  <si>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</si>
  <si>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</si>
  <si>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</si>
  <si>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</si>
  <si>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</si>
  <si>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</si>
  <si>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</si>
  <si>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</si>
  <si>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</si>
  <si>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</si>
  <si>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</si>
  <si>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</si>
  <si>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</si>
  <si>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</si>
  <si>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</si>
  <si>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</si>
  <si>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</si>
  <si>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</si>
  <si>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</si>
  <si>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</si>
  <si>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</si>
  <si>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</si>
  <si>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</si>
  <si>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</si>
  <si>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</si>
  <si>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</si>
  <si>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</si>
  <si>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</si>
  <si>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</si>
  <si>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</si>
  <si>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</si>
  <si>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</si>
  <si>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</si>
  <si>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</si>
  <si>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</si>
  <si>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</si>
  <si>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</si>
  <si>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</si>
  <si>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</si>
  <si>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</si>
  <si>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</si>
  <si>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</si>
  <si>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</si>
  <si>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</si>
  <si>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</si>
  <si>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</si>
  <si>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</si>
  <si>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</si>
  <si>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</si>
  <si>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</si>
  <si>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</si>
  <si>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</si>
  <si>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</si>
  <si>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</si>
  <si>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</si>
  <si>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</si>
  <si>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</si>
  <si>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</si>
  <si>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</si>
  <si>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</si>
  <si>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</si>
  <si>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</si>
  <si>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</si>
  <si>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</si>
  <si>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</si>
  <si>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</si>
  <si>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</si>
  <si>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</si>
  <si>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</si>
  <si>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</si>
  <si>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</si>
  <si>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</si>
  <si>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</si>
  <si>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</si>
  <si>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</si>
  <si>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</si>
  <si>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</si>
  <si>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</si>
  <si>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</si>
  <si>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</si>
  <si>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</si>
  <si>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</si>
  <si>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</si>
  <si>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</si>
  <si>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</si>
  <si>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</si>
  <si>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</si>
  <si>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</si>
  <si>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</si>
  <si>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</si>
  <si>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</si>
  <si>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</si>
  <si>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</si>
  <si>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</si>
  <si>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</si>
  <si>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</si>
  <si>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</si>
  <si>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</si>
  <si>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</si>
  <si>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</si>
  <si>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</si>
  <si>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</si>
  <si>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</si>
  <si>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</si>
  <si>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</si>
  <si>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</si>
  <si>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</si>
  <si>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</si>
  <si>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</si>
  <si>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</si>
  <si>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</si>
  <si>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</si>
  <si>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</si>
  <si>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</si>
  <si>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</si>
  <si>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</si>
  <si>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</si>
  <si>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</si>
  <si>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</si>
  <si>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</si>
  <si>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</si>
  <si>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</si>
  <si>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</si>
  <si>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</si>
  <si>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</si>
  <si>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</si>
  <si>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</si>
  <si>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</si>
  <si>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</si>
  <si>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</si>
  <si>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</si>
  <si>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</si>
  <si>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</si>
  <si>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</si>
  <si>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</si>
  <si>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</si>
  <si>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</si>
  <si>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</si>
  <si>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</si>
  <si>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</si>
  <si>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</si>
  <si>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</si>
  <si>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</si>
  <si>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</si>
  <si>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</si>
  <si>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</si>
  <si>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</si>
  <si>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</si>
  <si>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</si>
  <si>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</si>
  <si>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</si>
  <si>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</si>
  <si>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</si>
  <si>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</si>
  <si>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</si>
  <si>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</si>
  <si>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</si>
  <si>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</si>
  <si>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</si>
  <si>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</si>
  <si>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</si>
  <si>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</si>
  <si>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</si>
  <si>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</si>
  <si>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</si>
  <si>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</si>
  <si>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</si>
  <si>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</si>
  <si>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</si>
  <si>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</si>
  <si>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</si>
  <si>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</si>
  <si>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</si>
  <si>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</si>
  <si>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</si>
  <si>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</si>
  <si>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</si>
  <si>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</si>
  <si>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</si>
  <si>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</si>
  <si>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</si>
  <si>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</si>
  <si>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</si>
  <si>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</si>
  <si>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</si>
  <si>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</si>
  <si>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</si>
  <si>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</si>
  <si>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</si>
  <si>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</si>
  <si>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</si>
  <si>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</si>
  <si>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</si>
  <si>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</si>
  <si>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</si>
  <si>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</si>
  <si>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</si>
  <si>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</si>
  <si>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</si>
  <si>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</si>
  <si>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</si>
  <si>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</si>
  <si>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</si>
  <si>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</si>
  <si>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</si>
  <si>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</si>
  <si>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</si>
  <si>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</si>
  <si>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</si>
  <si>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</si>
  <si>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</si>
  <si>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</si>
  <si>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</si>
  <si>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</si>
  <si>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</si>
  <si>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</si>
  <si>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</si>
  <si>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</si>
  <si>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</si>
  <si>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</si>
  <si>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</si>
  <si>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</si>
  <si>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</si>
  <si>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</si>
  <si>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</si>
  <si>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</si>
  <si>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</si>
  <si>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</si>
  <si>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</si>
  <si>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</si>
  <si>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</si>
  <si>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</si>
  <si>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</si>
  <si>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</si>
  <si>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</si>
  <si>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</si>
  <si>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</si>
  <si>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</si>
  <si>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</si>
  <si>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</si>
  <si>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</si>
  <si>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</si>
  <si>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</si>
  <si>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</si>
  <si>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</si>
  <si>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</si>
  <si>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</si>
  <si>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</si>
  <si>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</si>
  <si>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</si>
  <si>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</si>
  <si>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</si>
  <si>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</si>
  <si>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</si>
  <si>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</si>
  <si>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</si>
  <si>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</si>
  <si>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</si>
  <si>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</si>
  <si>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</si>
  <si>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</si>
  <si>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</si>
  <si>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</si>
  <si>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</si>
  <si>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</si>
  <si>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</si>
  <si>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</si>
  <si>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</si>
  <si>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</si>
  <si>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</si>
  <si>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</si>
  <si>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</si>
  <si>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</si>
  <si>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</si>
  <si>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</si>
  <si>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</si>
  <si>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</si>
  <si>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</si>
  <si>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</si>
  <si>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</si>
  <si>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</si>
  <si>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</si>
  <si>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</si>
  <si>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</si>
  <si>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</si>
  <si>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</si>
  <si>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</si>
  <si>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</si>
  <si>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</si>
  <si>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</si>
  <si>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</si>
  <si>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</si>
  <si>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</si>
  <si>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</si>
  <si>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</si>
  <si>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</si>
  <si>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</si>
  <si>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</si>
  <si>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</si>
  <si>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</si>
  <si>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</si>
  <si>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</si>
  <si>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</si>
  <si>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</si>
  <si>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</si>
  <si>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</si>
  <si>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</si>
  <si>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</si>
  <si>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</si>
  <si>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</si>
  <si>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</si>
  <si>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</si>
  <si>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</si>
  <si>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</si>
  <si>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</si>
  <si>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</si>
  <si>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</si>
  <si>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</si>
  <si>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</si>
  <si>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</si>
  <si>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</si>
  <si>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</si>
  <si>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</si>
  <si>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</si>
  <si>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</si>
  <si>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</si>
  <si>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</si>
  <si>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</si>
  <si>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</si>
  <si>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</si>
  <si>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</si>
  <si>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</si>
  <si>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</si>
  <si>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</si>
  <si>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</si>
  <si>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</si>
  <si>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</si>
  <si>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</si>
  <si>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</si>
  <si>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</si>
  <si>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</si>
  <si>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</si>
  <si>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</si>
  <si>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</si>
  <si>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</si>
  <si>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</si>
  <si>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</si>
  <si>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</si>
  <si>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</si>
  <si>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</si>
  <si>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</si>
  <si>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</si>
  <si>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</si>
  <si>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</si>
  <si>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</si>
  <si>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</si>
  <si>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</si>
  <si>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</si>
  <si>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</si>
  <si>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</si>
  <si>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</si>
  <si>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</si>
  <si>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</si>
  <si>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</si>
  <si>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</si>
  <si>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</si>
  <si>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</si>
  <si>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</si>
  <si>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</si>
  <si>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</si>
  <si>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</si>
  <si>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</si>
  <si>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</si>
  <si>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</si>
  <si>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</si>
  <si>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</si>
  <si>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</si>
  <si>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</si>
  <si>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</si>
  <si>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</si>
  <si>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</si>
  <si>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</si>
  <si>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</si>
  <si>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</si>
  <si>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</si>
  <si>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</si>
  <si>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</si>
  <si>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</si>
  <si>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</si>
  <si>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</si>
  <si>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</si>
  <si>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</si>
  <si>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</si>
  <si>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</si>
  <si>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</si>
  <si>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</si>
  <si>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</si>
  <si>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</si>
  <si>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</si>
  <si>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</si>
  <si>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</si>
  <si>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</si>
  <si>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</si>
  <si>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</si>
  <si>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</si>
  <si>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</si>
  <si>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</si>
  <si>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</si>
  <si>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</si>
  <si>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</si>
  <si>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</si>
  <si>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</si>
  <si>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</si>
  <si>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</si>
  <si>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</si>
  <si>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</si>
  <si>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</si>
  <si>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</si>
  <si>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</si>
  <si>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</si>
  <si>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</si>
  <si>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</si>
  <si>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</si>
  <si>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</si>
  <si>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</si>
  <si>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</si>
  <si>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</si>
  <si>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</si>
  <si>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</si>
  <si>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</si>
  <si>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</si>
  <si>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</si>
  <si>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</si>
  <si>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</si>
  <si>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</si>
  <si>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</si>
  <si>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</si>
  <si>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</si>
  <si>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</si>
  <si>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</si>
  <si>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</si>
  <si>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</si>
  <si>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</si>
  <si>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</si>
  <si>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</si>
  <si>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</si>
  <si>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</si>
  <si>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</si>
  <si>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</si>
  <si>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</si>
  <si>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</si>
  <si>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</si>
  <si>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</si>
  <si>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</si>
  <si>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</si>
  <si>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</si>
  <si>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</si>
  <si>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</si>
  <si>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</si>
  <si>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</si>
  <si>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</si>
  <si>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</si>
  <si>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</si>
  <si>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</si>
  <si>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</si>
  <si>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</si>
  <si>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</si>
  <si>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</si>
  <si>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</si>
  <si>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</si>
  <si>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</si>
  <si>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</si>
  <si>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</si>
  <si>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</si>
  <si>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</si>
  <si>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</si>
  <si>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</si>
  <si>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</si>
  <si>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</si>
  <si>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</si>
  <si>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</si>
  <si>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</si>
  <si>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</si>
  <si>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</si>
  <si>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</si>
  <si>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</si>
  <si>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</si>
  <si>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</si>
  <si>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</si>
  <si>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</si>
  <si>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</si>
  <si>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</si>
  <si>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</si>
  <si>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</si>
  <si>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</si>
  <si>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</si>
  <si>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</si>
  <si>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</si>
  <si>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</si>
  <si>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</si>
  <si>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</si>
  <si>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</si>
  <si>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</si>
  <si>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</si>
  <si>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</si>
  <si>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</si>
  <si>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</si>
  <si>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</si>
  <si>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</si>
  <si>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</si>
  <si>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</si>
  <si>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</si>
  <si>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</si>
  <si>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</si>
  <si>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</si>
  <si>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</si>
  <si>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</si>
  <si>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</si>
  <si>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</si>
  <si>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</si>
  <si>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</si>
  <si>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</si>
  <si>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</si>
  <si>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</si>
  <si>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</si>
  <si>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</si>
  <si>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</si>
  <si>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</si>
  <si>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</si>
  <si>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</si>
  <si>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</si>
  <si>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</si>
  <si>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</si>
  <si>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</si>
  <si>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</si>
  <si>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</si>
  <si>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</si>
  <si>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</si>
  <si>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</si>
  <si>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</si>
  <si>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</si>
  <si>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</si>
  <si>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</si>
  <si>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</si>
  <si>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</si>
  <si>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</si>
  <si>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</si>
  <si>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</si>
  <si>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</si>
  <si>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</si>
  <si>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</si>
  <si>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</si>
  <si>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</si>
  <si>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</si>
  <si>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</si>
  <si>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</si>
  <si>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</si>
  <si>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</si>
  <si>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</si>
  <si>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</si>
  <si>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</si>
  <si>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</si>
  <si>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</si>
  <si>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</si>
  <si>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</si>
  <si>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</si>
  <si>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</si>
  <si>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</si>
  <si>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</si>
  <si>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</si>
  <si>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</si>
  <si>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</si>
  <si>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</si>
  <si>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</si>
  <si>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</si>
  <si>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</si>
  <si>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</si>
  <si>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</si>
  <si>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</si>
  <si>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</si>
  <si>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</si>
  <si>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</si>
  <si>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</si>
  <si>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</si>
  <si>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</si>
  <si>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</si>
  <si>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</si>
  <si>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</si>
  <si>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</si>
  <si>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</si>
  <si>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</si>
  <si>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</si>
  <si>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</si>
  <si>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</si>
  <si>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</si>
  <si>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</si>
  <si>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</si>
  <si>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</si>
  <si>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</si>
  <si>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</si>
  <si>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</si>
  <si>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</si>
  <si>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</si>
  <si>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</si>
  <si>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</si>
  <si>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</si>
  <si>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</si>
  <si>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</si>
  <si>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</si>
  <si>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</si>
  <si>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</si>
  <si>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</si>
  <si>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</si>
  <si>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</si>
  <si>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</si>
  <si>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</si>
  <si>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</si>
  <si>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</si>
  <si>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</si>
  <si>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</si>
  <si>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</si>
  <si>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</si>
  <si>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</si>
  <si>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</si>
  <si>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</si>
  <si>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</si>
  <si>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</si>
  <si>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</si>
  <si>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</si>
  <si>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</si>
  <si>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</si>
  <si>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</si>
  <si>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</si>
  <si>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</si>
  <si>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</si>
  <si>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</si>
  <si>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</si>
  <si>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</si>
  <si>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</si>
  <si>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</si>
  <si>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</si>
  <si>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</si>
  <si>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</si>
  <si>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</si>
  <si>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</si>
  <si>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</si>
  <si>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</si>
  <si>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</si>
  <si>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</si>
  <si>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</si>
  <si>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</si>
  <si>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</si>
  <si>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</si>
  <si>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</si>
  <si>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</si>
  <si>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</si>
  <si>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</si>
  <si>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</si>
  <si>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</si>
  <si>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</si>
  <si>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</si>
  <si>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</si>
  <si>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</si>
  <si>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</si>
  <si>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</si>
  <si>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</si>
  <si>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</si>
  <si>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</si>
  <si>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</si>
  <si>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</si>
  <si>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</si>
  <si>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</si>
  <si>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</si>
  <si>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</si>
  <si>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</si>
  <si>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</si>
  <si>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</si>
  <si>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</si>
  <si>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</si>
  <si>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</si>
  <si>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</si>
  <si>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</si>
  <si>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</si>
  <si>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</si>
  <si>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</si>
  <si>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</si>
  <si>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</si>
  <si>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</si>
  <si>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</si>
  <si>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</si>
  <si>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</si>
  <si>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</si>
  <si>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</si>
  <si>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</si>
  <si>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</si>
  <si>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</si>
  <si>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</si>
  <si>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</si>
  <si>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</si>
  <si>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</si>
  <si>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</si>
  <si>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</si>
  <si>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</si>
  <si>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</si>
  <si>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</si>
  <si>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</si>
  <si>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</si>
  <si>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</si>
  <si>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</si>
  <si>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</si>
  <si>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</si>
  <si>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</si>
  <si>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</si>
  <si>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</si>
  <si>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</si>
  <si>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</si>
  <si>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</si>
  <si>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</si>
  <si>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</si>
  <si>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</si>
  <si>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</si>
  <si>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</si>
  <si>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</si>
  <si>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</si>
  <si>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</si>
  <si>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</si>
  <si>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</si>
  <si>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</si>
  <si>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</si>
  <si>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</si>
  <si>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</si>
  <si>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</si>
  <si>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</si>
  <si>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</si>
  <si>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</si>
  <si>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</si>
  <si>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</si>
  <si>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</si>
  <si>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</si>
  <si>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</si>
  <si>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</si>
  <si>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</si>
  <si>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</si>
  <si>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</si>
  <si>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</si>
  <si>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</si>
  <si>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</si>
  <si>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</si>
  <si>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</si>
  <si>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</si>
  <si>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</si>
  <si>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</si>
  <si>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</si>
  <si>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</si>
  <si>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</si>
  <si>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</si>
  <si>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</si>
  <si>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</si>
  <si>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</si>
  <si>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</si>
  <si>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</si>
  <si>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</si>
  <si>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</si>
  <si>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</si>
  <si>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</si>
  <si>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</si>
  <si>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</si>
  <si>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</si>
  <si>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</si>
  <si>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</si>
  <si>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</si>
  <si>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</si>
  <si>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</si>
  <si>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</si>
  <si>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</si>
  <si>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</si>
  <si>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</si>
  <si>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</si>
  <si>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</si>
  <si>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</si>
  <si>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</si>
  <si>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</si>
  <si>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</si>
  <si>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</si>
  <si>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</si>
  <si>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</si>
  <si>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</si>
  <si>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</si>
  <si>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</si>
  <si>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</si>
  <si>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</si>
  <si>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</si>
  <si>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</si>
  <si>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</si>
  <si>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</si>
  <si>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</si>
  <si>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</si>
  <si>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</si>
  <si>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</si>
  <si>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</si>
  <si>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</si>
  <si>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</si>
  <si>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</si>
  <si>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</si>
  <si>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</si>
  <si>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</si>
  <si>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</si>
  <si>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</si>
  <si>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</si>
  <si>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</si>
  <si>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</si>
  <si>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</si>
  <si>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</si>
  <si>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</si>
  <si>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</si>
  <si>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</si>
  <si>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</si>
  <si>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</si>
  <si>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</si>
  <si>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</si>
  <si>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</si>
  <si>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</si>
  <si>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</si>
  <si>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</si>
  <si>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</si>
  <si>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</si>
  <si>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</si>
  <si>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</si>
  <si>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</si>
  <si>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</si>
  <si>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</si>
  <si>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</si>
  <si>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</si>
  <si>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</si>
  <si>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</si>
  <si>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</si>
  <si>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</si>
  <si>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</si>
  <si>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</si>
  <si>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</si>
  <si>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</si>
  <si>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</si>
  <si>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</si>
  <si>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</si>
  <si>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</si>
  <si>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</si>
  <si>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</si>
  <si>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</si>
  <si>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</si>
  <si>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</si>
  <si>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</si>
  <si>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</si>
  <si>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</si>
  <si>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</si>
  <si>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</si>
  <si>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</si>
  <si>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</si>
  <si>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</si>
  <si>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</si>
  <si>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</si>
  <si>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</si>
  <si>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</si>
  <si>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</si>
  <si>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</si>
  <si>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</si>
  <si>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</si>
  <si>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</si>
  <si>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</si>
  <si>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</si>
  <si>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</si>
  <si>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</si>
  <si>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</si>
  <si>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</si>
  <si>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</si>
  <si>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</si>
  <si>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</si>
  <si>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</si>
  <si>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</si>
  <si>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</si>
  <si>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</si>
  <si>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</si>
  <si>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</si>
  <si>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</si>
  <si>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</si>
  <si>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</si>
  <si>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</si>
  <si>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</si>
  <si>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</si>
  <si>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</si>
  <si>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</si>
  <si>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</si>
  <si>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</si>
  <si>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</si>
  <si>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</si>
  <si>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</si>
  <si>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</si>
  <si>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</si>
  <si>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</si>
  <si>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</si>
  <si>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</si>
  <si>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</si>
  <si>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</si>
  <si>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</si>
  <si>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</si>
  <si>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</si>
  <si>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</si>
  <si>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</si>
  <si>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</si>
  <si>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</si>
  <si>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</si>
  <si>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</si>
  <si>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</si>
  <si>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</si>
  <si>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</si>
  <si>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</si>
  <si>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</si>
  <si>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</si>
  <si>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</si>
  <si>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</si>
  <si>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</si>
  <si>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</si>
  <si>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</si>
  <si>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</si>
  <si>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</si>
  <si>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</si>
  <si>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</si>
  <si>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</si>
  <si>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</si>
  <si>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</si>
  <si>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</si>
  <si>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</si>
  <si>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</si>
  <si>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</si>
  <si>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</si>
  <si>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</si>
  <si>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</si>
  <si>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</si>
  <si>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</si>
  <si>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</si>
  <si>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</si>
  <si>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</si>
  <si>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</si>
  <si>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</si>
  <si>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</si>
  <si>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</si>
  <si>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</si>
  <si>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</si>
  <si>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</si>
  <si>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</si>
  <si>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</si>
  <si>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</si>
  <si>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</si>
  <si>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</si>
  <si>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</si>
  <si>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</si>
  <si>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</si>
  <si>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</si>
  <si>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</si>
  <si>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</si>
  <si>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</si>
  <si>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</si>
  <si>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</si>
  <si>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</si>
  <si>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</si>
  <si>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</si>
  <si>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</si>
  <si>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</si>
  <si>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</si>
  <si>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</si>
  <si>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</si>
  <si>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</si>
  <si>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</si>
  <si>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</si>
  <si>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</si>
  <si>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</si>
  <si>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</si>
  <si>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</si>
  <si>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</si>
  <si>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</si>
  <si>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</si>
  <si>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</si>
  <si>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</si>
  <si>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</si>
  <si>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</si>
  <si>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</si>
  <si>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</si>
  <si>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</si>
  <si>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</si>
  <si>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</si>
  <si>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</si>
  <si>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</si>
  <si>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</si>
  <si>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</si>
  <si>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</si>
  <si>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</si>
  <si>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</si>
  <si>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</si>
  <si>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</si>
  <si>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</si>
  <si>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</si>
  <si>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</si>
  <si>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</si>
  <si>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</si>
  <si>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</si>
  <si>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</si>
  <si>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</si>
  <si>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</si>
  <si>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</si>
  <si>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</si>
  <si>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</si>
  <si>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</si>
  <si>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</si>
  <si>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</si>
  <si>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</si>
  <si>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</si>
  <si>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</si>
  <si>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</si>
  <si>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</si>
  <si>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</si>
  <si>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</si>
  <si>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</si>
  <si>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</si>
  <si>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</si>
  <si>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</si>
  <si>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</si>
  <si>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</si>
  <si>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</si>
  <si>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</si>
  <si>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</si>
  <si>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</si>
  <si>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</si>
  <si>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</si>
  <si>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</si>
  <si>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</si>
  <si>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</si>
  <si>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</si>
  <si>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</si>
  <si>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</si>
  <si>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</si>
  <si>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</si>
  <si>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</si>
  <si>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</si>
  <si>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</si>
  <si>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</si>
  <si>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</si>
  <si>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</si>
  <si>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</si>
  <si>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</si>
  <si>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</si>
  <si>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</si>
  <si>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</si>
  <si>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</si>
  <si>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</si>
  <si>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</si>
  <si>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</si>
  <si>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</si>
  <si>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</si>
  <si>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</si>
  <si>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</si>
  <si>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</si>
  <si>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</si>
  <si>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</si>
  <si>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</si>
  <si>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</si>
  <si>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</si>
  <si>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</si>
  <si>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</si>
  <si>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</si>
  <si>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</si>
  <si>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</si>
  <si>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</si>
  <si>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</si>
  <si>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</si>
  <si>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</si>
  <si>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</si>
  <si>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</si>
  <si>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</si>
  <si>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</si>
  <si>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</si>
  <si>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</si>
  <si>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</si>
  <si>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</si>
  <si>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</si>
  <si>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</si>
  <si>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</si>
  <si>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</si>
  <si>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</si>
  <si>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</si>
  <si>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</si>
  <si>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</si>
  <si>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</si>
  <si>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</si>
  <si>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</si>
  <si>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</si>
  <si>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</si>
  <si>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</si>
  <si>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</si>
  <si>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</si>
  <si>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</si>
  <si>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</si>
  <si>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</si>
  <si>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</si>
  <si>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</si>
  <si>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</si>
  <si>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</si>
  <si>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</si>
  <si>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</si>
  <si>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</si>
  <si>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</si>
  <si>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</si>
  <si>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</si>
  <si>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</si>
  <si>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</si>
  <si>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</si>
  <si>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</si>
  <si>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</si>
  <si>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</si>
  <si>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</si>
  <si>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</si>
  <si>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</si>
  <si>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</si>
  <si>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</si>
  <si>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</si>
  <si>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</si>
  <si>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</si>
  <si>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</si>
  <si>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</si>
  <si>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</si>
  <si>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</si>
  <si>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</si>
  <si>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</si>
  <si>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</si>
  <si>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</si>
  <si>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</si>
  <si>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</si>
  <si>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</si>
  <si>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</si>
  <si>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</si>
  <si>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</si>
  <si>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</si>
  <si>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</si>
  <si>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</si>
  <si>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</si>
  <si>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</si>
  <si>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</si>
  <si>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</si>
  <si>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</si>
  <si>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</si>
  <si>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</si>
  <si>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</si>
  <si>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</si>
  <si>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</si>
  <si>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</si>
  <si>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</si>
  <si>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</si>
  <si>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</si>
  <si>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</si>
  <si>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</si>
  <si>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</si>
  <si>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</si>
  <si>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</si>
  <si>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</si>
  <si>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</si>
  <si>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</si>
  <si>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</si>
  <si>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</si>
  <si>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</si>
  <si>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</si>
  <si>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</si>
  <si>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</si>
  <si>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</si>
  <si>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</si>
  <si>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</si>
  <si>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</si>
  <si>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</si>
  <si>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</si>
  <si>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</si>
  <si>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</si>
  <si>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</si>
  <si>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</si>
  <si>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</si>
  <si>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</si>
  <si>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</si>
  <si>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</si>
  <si>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</si>
  <si>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</si>
  <si>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</si>
  <si>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</si>
  <si>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</si>
  <si>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</si>
  <si>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</si>
  <si>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</si>
  <si>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</si>
  <si>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</si>
  <si>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</si>
  <si>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</si>
  <si>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</si>
  <si>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</si>
  <si>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</si>
  <si>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</si>
  <si>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</si>
  <si>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</si>
  <si>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</si>
  <si>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</si>
  <si>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</si>
  <si>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</si>
  <si>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</si>
  <si>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</si>
  <si>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</si>
  <si>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</si>
  <si>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</si>
  <si>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</si>
  <si>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</si>
  <si>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</si>
  <si>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</si>
  <si>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</si>
  <si>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</si>
  <si>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</si>
  <si>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</si>
  <si>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</si>
  <si>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</si>
  <si>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</si>
  <si>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</si>
  <si>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</si>
  <si>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</si>
  <si>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</si>
  <si>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</si>
  <si>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</si>
  <si>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</si>
  <si>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</si>
  <si>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</si>
  <si>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</si>
  <si>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</si>
  <si>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</si>
  <si>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</si>
  <si>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</si>
  <si>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</si>
  <si>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</si>
  <si>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</si>
  <si>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</si>
  <si>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</si>
  <si>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</si>
  <si>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</si>
  <si>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</si>
  <si>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</si>
  <si>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</si>
  <si>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</si>
  <si>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</si>
  <si>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</si>
  <si>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</si>
  <si>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</si>
  <si>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</si>
  <si>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</si>
  <si>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</si>
  <si>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</si>
  <si>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</si>
  <si>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</si>
  <si>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</si>
  <si>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</si>
  <si>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</si>
  <si>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</si>
  <si>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</si>
  <si>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</si>
  <si>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</si>
  <si>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</si>
  <si>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</si>
  <si>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</si>
  <si>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</si>
  <si>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</si>
  <si>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</si>
  <si>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</si>
  <si>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</si>
  <si>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</si>
  <si>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</si>
  <si>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</si>
  <si>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</si>
  <si>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</si>
  <si>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</si>
  <si>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</si>
  <si>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</si>
  <si>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</si>
  <si>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</si>
  <si>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</si>
  <si>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</si>
  <si>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</si>
  <si>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</si>
  <si>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</si>
  <si>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</si>
  <si>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</si>
  <si>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</si>
  <si>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</si>
  <si>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</si>
  <si>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</si>
  <si>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</si>
  <si>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</si>
  <si>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</si>
  <si>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</si>
  <si>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</si>
  <si>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</si>
  <si>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</si>
  <si>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</si>
  <si>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</si>
  <si>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</si>
  <si>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</si>
  <si>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</si>
  <si>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</si>
  <si>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</si>
  <si>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</si>
  <si>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</si>
  <si>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</si>
  <si>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</si>
  <si>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</si>
  <si>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</si>
  <si>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</si>
  <si>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</si>
  <si>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</si>
  <si>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</si>
  <si>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</si>
  <si>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</si>
  <si>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</si>
  <si>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</si>
  <si>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</si>
  <si>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</si>
  <si>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</si>
  <si>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</si>
  <si>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</si>
  <si>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</si>
  <si>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</si>
  <si>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</si>
  <si>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</si>
  <si>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</si>
  <si>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</si>
  <si>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</si>
  <si>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</si>
  <si>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</si>
  <si>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</si>
  <si>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</si>
  <si>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</si>
  <si>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</si>
  <si>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</si>
  <si>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</si>
  <si>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</si>
  <si>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</si>
  <si>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</si>
  <si>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</si>
  <si>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</si>
  <si>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</si>
  <si>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</si>
  <si>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</si>
  <si>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</si>
  <si>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</si>
  <si>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</si>
  <si>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</si>
  <si>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</si>
  <si>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</si>
  <si>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</si>
  <si>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</si>
  <si>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</si>
  <si>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</si>
  <si>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</si>
  <si>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</si>
  <si>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</si>
  <si>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</si>
  <si>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</si>
  <si>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</si>
  <si>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</si>
  <si>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</si>
  <si>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</si>
  <si>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</si>
  <si>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</si>
  <si>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</si>
  <si>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</si>
  <si>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</si>
  <si>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</si>
  <si>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</si>
  <si>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</si>
  <si>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</si>
  <si>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</si>
  <si>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</si>
  <si>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</si>
  <si>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</si>
  <si>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</si>
  <si>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</si>
  <si>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</si>
  <si>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</si>
  <si>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</si>
  <si>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</si>
  <si>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</si>
  <si>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</si>
  <si>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</si>
  <si>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</si>
  <si>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</si>
  <si>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</si>
  <si>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</si>
  <si>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</si>
  <si>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</si>
  <si>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</si>
  <si>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</si>
  <si>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</si>
  <si>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</si>
  <si>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</si>
  <si>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</si>
  <si>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</si>
  <si>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</si>
  <si>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</si>
  <si>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</si>
  <si>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</si>
  <si>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</si>
  <si>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</si>
  <si>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</si>
  <si>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</si>
  <si>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</si>
  <si>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</si>
  <si>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</si>
  <si>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</si>
  <si>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</si>
  <si>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</si>
  <si>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</si>
  <si>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</si>
  <si>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</si>
  <si>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</si>
  <si>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</si>
  <si>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</si>
  <si>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</si>
  <si>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</si>
  <si>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</si>
  <si>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</si>
  <si>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</si>
  <si>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</si>
  <si>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</si>
  <si>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</si>
  <si>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</si>
  <si>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</si>
  <si>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</si>
  <si>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</si>
  <si>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</si>
  <si>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</si>
  <si>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</si>
  <si>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</si>
  <si>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</si>
  <si>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</si>
  <si>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</si>
  <si>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</si>
  <si>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</si>
  <si>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</si>
  <si>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</si>
  <si>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</si>
  <si>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</si>
  <si>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</si>
  <si>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</si>
  <si>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</si>
  <si>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</si>
  <si>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</si>
  <si>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</si>
  <si>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</si>
  <si>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</si>
  <si>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</si>
  <si>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</si>
  <si>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</si>
  <si>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</si>
  <si>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</si>
  <si>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</si>
  <si>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</si>
  <si>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</si>
  <si>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</si>
  <si>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</si>
  <si>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</si>
  <si>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</si>
  <si>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</si>
  <si>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</si>
  <si>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</si>
  <si>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</si>
  <si>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</si>
  <si>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</si>
  <si>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</si>
  <si>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</si>
  <si>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</si>
  <si>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</si>
  <si>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</si>
  <si>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</si>
  <si>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</si>
  <si>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</si>
  <si>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</si>
  <si>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</si>
  <si>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</si>
  <si>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</si>
  <si>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</si>
  <si>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</si>
  <si>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</si>
  <si>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</si>
  <si>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</si>
  <si>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</si>
  <si>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</si>
  <si>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</si>
  <si>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</si>
  <si>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</si>
  <si>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</si>
  <si>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</si>
  <si>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</si>
  <si>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</si>
  <si>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</si>
  <si>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</si>
  <si>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</si>
  <si>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</si>
  <si>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</si>
  <si>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</si>
  <si>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</si>
  <si>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</si>
  <si>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</si>
  <si>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</si>
  <si>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</si>
  <si>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</si>
  <si>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</si>
  <si>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</si>
  <si>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</si>
  <si>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</si>
  <si>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</si>
  <si>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</si>
  <si>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</si>
  <si>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</si>
  <si>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</si>
  <si>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</si>
  <si>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</si>
  <si>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</si>
  <si>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</si>
  <si>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</si>
  <si>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</si>
  <si>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</si>
  <si>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</si>
  <si>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</si>
  <si>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</si>
  <si>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</si>
  <si>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</si>
  <si>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</si>
  <si>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</si>
  <si>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</si>
  <si>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</si>
  <si>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</si>
  <si>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</si>
  <si>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</si>
  <si>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</si>
  <si>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</si>
  <si>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</si>
  <si>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</si>
  <si>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</si>
  <si>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</si>
  <si>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</si>
  <si>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</si>
  <si>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</si>
  <si>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</si>
  <si>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</si>
  <si>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</si>
  <si>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</si>
  <si>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</si>
  <si>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</si>
  <si>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</si>
  <si>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</si>
  <si>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</si>
  <si>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</si>
  <si>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</si>
  <si>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</si>
  <si>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</si>
  <si>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</si>
  <si>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</si>
  <si>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</si>
  <si>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</si>
  <si>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</si>
  <si>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</si>
  <si>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</si>
  <si>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</si>
  <si>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</si>
  <si>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</si>
  <si>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</si>
  <si>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</si>
  <si>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</si>
  <si>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</si>
  <si>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</si>
  <si>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</si>
  <si>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</si>
  <si>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</si>
  <si>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</si>
  <si>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</si>
  <si>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</si>
  <si>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</si>
  <si>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</si>
  <si>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</si>
  <si>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</si>
  <si>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</si>
  <si>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</si>
  <si>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</si>
  <si>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</si>
  <si>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</si>
  <si>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</si>
  <si>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</si>
  <si>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</si>
  <si>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</si>
  <si>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</si>
  <si>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</si>
  <si>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</si>
  <si>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</si>
  <si>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</si>
  <si>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</si>
  <si>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</si>
  <si>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</si>
  <si>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</si>
  <si>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</si>
  <si>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</si>
  <si>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</si>
  <si>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</si>
  <si>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</si>
  <si>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</si>
  <si>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</si>
  <si>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</si>
  <si>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</si>
  <si>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</si>
  <si>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</si>
  <si>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</si>
  <si>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</si>
  <si>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</si>
  <si>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</si>
  <si>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</si>
  <si>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</si>
  <si>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</si>
  <si>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</si>
  <si>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</si>
  <si>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</si>
  <si>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</si>
  <si>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</si>
  <si>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</si>
  <si>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</si>
  <si>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</si>
  <si>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</si>
  <si>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</si>
  <si>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</si>
  <si>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</si>
  <si>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</si>
  <si>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</si>
  <si>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</si>
  <si>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</si>
  <si>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</si>
  <si>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</si>
  <si>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</si>
  <si>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</si>
  <si>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</si>
  <si>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</si>
  <si>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</si>
  <si>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</si>
  <si>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</si>
  <si>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</si>
  <si>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</si>
  <si>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</si>
  <si>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</si>
  <si>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</si>
  <si>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</si>
  <si>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</si>
  <si>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</si>
  <si>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</si>
  <si>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</si>
  <si>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</si>
  <si>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</si>
  <si>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</si>
  <si>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</si>
  <si>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</si>
  <si>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</si>
  <si>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</si>
  <si>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</si>
  <si>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</si>
  <si>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</si>
  <si>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</si>
  <si>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</si>
  <si>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</si>
  <si>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</si>
  <si>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</si>
  <si>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</si>
  <si>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</si>
  <si>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</si>
  <si>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</si>
  <si>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</si>
  <si>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</si>
  <si>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</si>
  <si>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</si>
  <si>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</si>
  <si>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</si>
  <si>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</si>
  <si>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</si>
  <si>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</si>
  <si>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</si>
  <si>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</si>
  <si>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</si>
  <si>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</si>
  <si>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</si>
  <si>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</si>
  <si>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</si>
  <si>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</si>
  <si>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</si>
  <si>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</si>
  <si>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</si>
  <si>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</si>
  <si>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</si>
  <si>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</si>
  <si>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</si>
  <si>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</si>
  <si>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</si>
  <si>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</si>
  <si>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</si>
  <si>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</si>
  <si>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</si>
  <si>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</si>
  <si>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</si>
  <si>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</si>
  <si>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</si>
  <si>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</si>
  <si>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</si>
  <si>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</si>
  <si>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</si>
  <si>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</si>
  <si>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</si>
  <si>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</si>
  <si>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</si>
  <si>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</si>
  <si>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</si>
  <si>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</si>
  <si>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</si>
  <si>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</si>
  <si>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</si>
  <si>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</si>
  <si>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</si>
  <si>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</si>
  <si>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</si>
  <si>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</si>
  <si>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</si>
  <si>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</si>
  <si>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</si>
  <si>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</si>
  <si>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</si>
  <si>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</si>
  <si>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</si>
  <si>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</si>
  <si>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</si>
  <si>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</si>
  <si>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</si>
  <si>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</si>
  <si>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</si>
  <si>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</si>
  <si>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</si>
  <si>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</si>
  <si>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</si>
  <si>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</si>
  <si>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</si>
  <si>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</si>
  <si>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</si>
  <si>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</si>
  <si>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</si>
  <si>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</si>
  <si>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</si>
  <si>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</si>
  <si>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</si>
  <si>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</si>
  <si>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</si>
  <si>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</si>
  <si>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</si>
  <si>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</si>
  <si>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</si>
  <si>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</si>
  <si>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</si>
  <si>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</si>
  <si>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</si>
  <si>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</si>
  <si>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</si>
  <si>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</si>
  <si>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</si>
  <si>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</si>
  <si>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</si>
  <si>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</si>
  <si>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</si>
  <si>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</si>
  <si>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</si>
  <si>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</si>
  <si>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</si>
  <si>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</si>
  <si>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</si>
  <si>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</si>
  <si>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</si>
  <si>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</si>
  <si>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</si>
  <si>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</si>
  <si>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</si>
  <si>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</si>
  <si>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</si>
  <si>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</si>
  <si>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</si>
  <si>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</si>
  <si>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</si>
  <si>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</si>
  <si>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</si>
  <si>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</si>
  <si>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</si>
  <si>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</si>
  <si>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</si>
  <si>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</si>
  <si>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</si>
  <si>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</si>
  <si>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</si>
  <si>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</si>
  <si>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</si>
  <si>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</si>
  <si>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</si>
  <si>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</si>
  <si>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</si>
  <si>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</si>
  <si>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</si>
  <si>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</si>
  <si>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</si>
  <si>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</si>
  <si>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</si>
  <si>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</si>
  <si>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</si>
  <si>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</si>
  <si>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</si>
  <si>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</si>
  <si>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</si>
  <si>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</si>
  <si>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</si>
  <si>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</si>
  <si>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</si>
  <si>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</si>
  <si>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</si>
  <si>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</si>
  <si>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</si>
  <si>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</si>
  <si>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</si>
  <si>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</si>
  <si>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</si>
  <si>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</si>
  <si>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</si>
  <si>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</si>
  <si>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</si>
  <si>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</si>
  <si>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</si>
  <si>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</si>
  <si>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</si>
  <si>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</si>
  <si>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</si>
  <si>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</si>
  <si>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</si>
  <si>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</si>
  <si>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</si>
  <si>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</si>
  <si>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</si>
  <si>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</si>
  <si>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</si>
  <si>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</si>
  <si>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</si>
  <si>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</si>
  <si>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</si>
  <si>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</si>
  <si>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</si>
  <si>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</si>
  <si>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</si>
  <si>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</si>
  <si>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</si>
  <si>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</si>
  <si>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</si>
  <si>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</si>
  <si>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</si>
  <si>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</si>
  <si>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</si>
  <si>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</si>
  <si>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</si>
  <si>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</si>
  <si>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</si>
  <si>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</si>
  <si>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</si>
  <si>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</si>
  <si>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</si>
  <si>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</si>
  <si>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</si>
  <si>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</si>
  <si>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</si>
  <si>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</si>
  <si>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</si>
  <si>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</si>
  <si>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</si>
  <si>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</si>
  <si>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</si>
  <si>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</si>
  <si>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</si>
  <si>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</si>
  <si>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</si>
  <si>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</si>
  <si>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</si>
  <si>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</si>
  <si>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</si>
  <si>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</si>
  <si>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</si>
  <si>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</si>
  <si>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</si>
  <si>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</si>
  <si>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</si>
  <si>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</si>
  <si>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</si>
  <si>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</si>
  <si>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</si>
  <si>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</si>
  <si>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</si>
  <si>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</si>
  <si>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</si>
  <si>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</si>
  <si>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</si>
  <si>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</si>
  <si>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</si>
  <si>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</si>
  <si>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</si>
  <si>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</si>
  <si>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</si>
  <si>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</si>
  <si>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</si>
  <si>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</si>
  <si>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</si>
  <si>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</si>
  <si>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</si>
  <si>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</si>
  <si>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</si>
  <si>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</si>
  <si>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</si>
  <si>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</si>
  <si>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</si>
  <si>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</si>
  <si>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</si>
  <si>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</si>
  <si>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</si>
  <si>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</si>
  <si>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</si>
  <si>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</si>
  <si>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</si>
  <si>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</si>
  <si>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</si>
  <si>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</si>
  <si>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</si>
  <si>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</si>
  <si>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</si>
  <si>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</si>
  <si>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</si>
  <si>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</si>
  <si>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</si>
  <si>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</si>
  <si>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</si>
  <si>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</si>
  <si>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</si>
  <si>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</si>
  <si>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</si>
  <si>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</si>
  <si>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</si>
  <si>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</si>
  <si>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</si>
  <si>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</si>
  <si>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</si>
  <si>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</si>
  <si>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</si>
  <si>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</si>
  <si>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</si>
  <si>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</si>
  <si>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</si>
  <si>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</si>
  <si>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</si>
  <si>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</si>
  <si>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</si>
  <si>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</si>
  <si>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</si>
  <si>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</si>
  <si>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</si>
  <si>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</si>
  <si>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</si>
  <si>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</si>
  <si>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</si>
  <si>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</si>
  <si>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</si>
  <si>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</si>
  <si>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</si>
  <si>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</si>
  <si>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</si>
  <si>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</si>
  <si>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</si>
  <si>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</si>
  <si>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</si>
  <si>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</si>
  <si>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</si>
  <si>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</si>
  <si>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</si>
  <si>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</si>
  <si>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</si>
  <si>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</si>
  <si>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</si>
  <si>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</si>
  <si>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</si>
  <si>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</si>
  <si>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</si>
  <si>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</si>
  <si>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</si>
  <si>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</si>
  <si>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</si>
  <si>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</si>
  <si>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</si>
  <si>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</si>
  <si>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</si>
  <si>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</si>
  <si>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</si>
  <si>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</si>
  <si>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</si>
  <si>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</si>
  <si>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</si>
  <si>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</si>
  <si>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</si>
  <si>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</si>
  <si>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</si>
  <si>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</si>
  <si>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</si>
  <si>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</si>
  <si>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</si>
  <si>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</si>
  <si>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</si>
  <si>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</si>
  <si>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</si>
  <si>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</si>
  <si>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</si>
  <si>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</si>
  <si>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</si>
  <si>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</si>
  <si>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</si>
  <si>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</si>
  <si>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</si>
  <si>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</si>
  <si>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</si>
  <si>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</si>
  <si>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</si>
  <si>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</si>
  <si>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</si>
  <si>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</si>
  <si>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</si>
  <si>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</si>
  <si>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</si>
  <si>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</si>
  <si>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</si>
  <si>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</si>
  <si>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</si>
  <si>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</si>
  <si>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</si>
  <si>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</si>
  <si>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</si>
  <si>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</si>
  <si>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</si>
  <si>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</si>
  <si>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</si>
  <si>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</si>
  <si>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</si>
  <si>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</si>
  <si>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</si>
  <si>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</si>
  <si>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</si>
  <si>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</si>
  <si>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</si>
  <si>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</si>
  <si>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</si>
  <si>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</si>
  <si>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</si>
  <si>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</si>
  <si>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</si>
  <si>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</si>
  <si>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</si>
  <si>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</si>
  <si>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</si>
  <si>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</si>
  <si>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</si>
  <si>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</si>
  <si>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</si>
  <si>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</si>
  <si>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</si>
  <si>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</si>
  <si>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</si>
  <si>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</si>
  <si>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</si>
  <si>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</si>
  <si>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</si>
  <si>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</si>
  <si>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</si>
  <si>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</si>
  <si>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</si>
  <si>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</si>
  <si>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</si>
  <si>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</si>
  <si>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</si>
  <si>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</si>
  <si>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</si>
  <si>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</si>
  <si>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</si>
  <si>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</si>
  <si>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</si>
  <si>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</si>
  <si>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</si>
  <si>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</si>
  <si>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</si>
  <si>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</si>
  <si>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</si>
  <si>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</si>
  <si>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</si>
  <si>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</si>
  <si>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</si>
  <si>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</si>
  <si>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</si>
  <si>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</si>
  <si>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</si>
  <si>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</si>
  <si>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</si>
  <si>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</si>
  <si>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</si>
  <si>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</si>
  <si>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</si>
  <si>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</si>
  <si>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</si>
  <si>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</si>
  <si>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</si>
  <si>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</si>
  <si>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</si>
  <si>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</si>
  <si>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</si>
  <si>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</si>
  <si>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</si>
  <si>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</si>
  <si>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</si>
  <si>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</si>
  <si>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</si>
  <si>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</si>
  <si>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</si>
  <si>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</si>
  <si>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</si>
  <si>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</si>
  <si>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</si>
  <si>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</si>
  <si>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</si>
  <si>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</si>
  <si>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</si>
  <si>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</si>
  <si>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</si>
  <si>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</si>
  <si>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</si>
  <si>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</si>
  <si>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</si>
  <si>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</si>
  <si>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</si>
  <si>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</si>
  <si>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</si>
  <si>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</si>
  <si>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</si>
  <si>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</si>
  <si>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</si>
  <si>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</si>
  <si>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</si>
  <si>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</si>
  <si>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</si>
  <si>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</si>
  <si>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</si>
  <si>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</si>
  <si>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</si>
  <si>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</si>
  <si>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</si>
  <si>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</si>
  <si>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</si>
  <si>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</si>
  <si>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</si>
  <si>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</si>
  <si>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</si>
  <si>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</si>
  <si>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</si>
  <si>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</si>
  <si>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</si>
  <si>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</si>
  <si>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</si>
  <si>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</si>
  <si>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</si>
  <si>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</si>
  <si>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</si>
  <si>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</si>
  <si>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</si>
  <si>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</si>
  <si>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</si>
  <si>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</si>
  <si>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</si>
  <si>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</si>
  <si>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</si>
  <si>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</si>
  <si>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</si>
  <si>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</si>
  <si>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</si>
  <si>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</si>
  <si>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</si>
  <si>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</si>
  <si>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</si>
  <si>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</si>
  <si>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</si>
  <si>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</si>
  <si>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</si>
  <si>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</si>
  <si>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</si>
  <si>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</si>
  <si>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</si>
  <si>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</si>
  <si>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</si>
  <si>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</si>
  <si>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</si>
  <si>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</si>
  <si>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</si>
  <si>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</si>
  <si>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</si>
  <si>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</si>
  <si>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</si>
  <si>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</si>
  <si>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</si>
  <si>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</si>
  <si>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</si>
  <si>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</si>
  <si>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</si>
  <si>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</si>
  <si>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</si>
  <si>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</si>
  <si>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</si>
  <si>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</si>
  <si>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</si>
  <si>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</si>
  <si>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</si>
  <si>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</si>
  <si>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</si>
  <si>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</si>
  <si>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</si>
  <si>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</si>
  <si>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</si>
  <si>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</si>
  <si>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</si>
  <si>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</si>
  <si>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</si>
  <si>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</si>
  <si>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</si>
  <si>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</si>
  <si>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</si>
  <si>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</si>
  <si>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</si>
  <si>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</si>
  <si>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</si>
  <si>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</si>
  <si>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</si>
  <si>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</si>
  <si>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</si>
  <si>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</si>
  <si>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</si>
  <si>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</si>
  <si>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</si>
  <si>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</si>
  <si>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</si>
  <si>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</si>
  <si>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</si>
  <si>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</si>
  <si>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</si>
  <si>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</si>
  <si>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</si>
  <si>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</si>
  <si>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</si>
  <si>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</si>
  <si>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</si>
  <si>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</si>
  <si>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</si>
  <si>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</si>
  <si>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</si>
  <si>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</si>
  <si>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</si>
  <si>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</si>
  <si>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</si>
  <si>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</si>
  <si>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</si>
  <si>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</si>
  <si>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</si>
  <si>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</si>
  <si>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</si>
  <si>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</si>
  <si>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</si>
  <si>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</si>
  <si>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</si>
  <si>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</si>
  <si>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</si>
  <si>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</si>
  <si>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</si>
  <si>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</si>
  <si>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</si>
  <si>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</si>
  <si>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</si>
  <si>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</si>
  <si>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</si>
  <si>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</si>
  <si>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</si>
  <si>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</si>
  <si>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</si>
  <si>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</si>
  <si>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</si>
  <si>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</si>
  <si>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</si>
  <si>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</si>
  <si>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</si>
  <si>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</si>
  <si>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</si>
  <si>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</si>
  <si>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</si>
  <si>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</si>
  <si>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</si>
  <si>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</si>
  <si>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</si>
  <si>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</si>
  <si>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</si>
  <si>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</si>
  <si>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</si>
  <si>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</si>
  <si>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</si>
  <si>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</si>
  <si>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</si>
  <si>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</si>
  <si>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</si>
  <si>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</si>
  <si>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</si>
  <si>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</si>
  <si>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</si>
  <si>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</si>
  <si>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</si>
  <si>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</si>
  <si>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</si>
  <si>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</si>
  <si>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</si>
  <si>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</si>
  <si>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</si>
  <si>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</si>
  <si>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</si>
  <si>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</si>
  <si>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</si>
  <si>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</si>
  <si>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</si>
  <si>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</si>
  <si>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</si>
  <si>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</si>
  <si>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</si>
  <si>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</si>
  <si>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</si>
  <si>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</si>
  <si>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</si>
  <si>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</si>
  <si>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</si>
  <si>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</si>
  <si>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</si>
  <si>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</si>
  <si>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</si>
  <si>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</si>
  <si>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</si>
  <si>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</si>
  <si>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</si>
  <si>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</si>
  <si>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</si>
  <si>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</si>
  <si>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</si>
  <si>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</si>
  <si>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</si>
  <si>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</si>
  <si>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</si>
  <si>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</si>
  <si>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</si>
  <si>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</si>
  <si>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</si>
  <si>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</si>
  <si>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</si>
  <si>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</si>
  <si>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</si>
  <si>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</si>
  <si>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</si>
  <si>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</si>
  <si>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</si>
  <si>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</si>
  <si>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</si>
  <si>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</si>
  <si>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</si>
  <si>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</si>
  <si>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</si>
  <si>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</si>
  <si>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</si>
  <si>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</si>
  <si>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</si>
  <si>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</si>
  <si>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</si>
  <si>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</si>
  <si>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</si>
  <si>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</si>
  <si>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</si>
  <si>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</si>
  <si>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</si>
  <si>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</si>
  <si>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</si>
  <si>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</si>
  <si>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</si>
  <si>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</si>
  <si>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</si>
  <si>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</si>
  <si>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</si>
  <si>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</si>
  <si>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</si>
  <si>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</si>
  <si>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</si>
  <si>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</si>
  <si>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</si>
  <si>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</si>
  <si>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</si>
  <si>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</si>
  <si>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</si>
  <si>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</si>
  <si>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</si>
  <si>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</si>
  <si>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</si>
  <si>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</si>
  <si>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</si>
  <si>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</si>
  <si>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</si>
  <si>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</si>
  <si>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</si>
  <si>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</si>
  <si>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</si>
  <si>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</si>
  <si>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</si>
  <si>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</si>
  <si>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</si>
  <si>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</si>
  <si>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</si>
  <si>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</si>
  <si>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</si>
  <si>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</si>
  <si>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</si>
  <si>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</si>
  <si>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</si>
  <si>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</si>
  <si>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</si>
  <si>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</si>
  <si>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</si>
  <si>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</si>
  <si>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</si>
  <si>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</si>
  <si>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</si>
  <si>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</si>
  <si>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</si>
  <si>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</si>
  <si>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</si>
  <si>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</si>
  <si>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</si>
  <si>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</si>
  <si>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</si>
  <si>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</si>
  <si>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</si>
  <si>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</si>
  <si>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</si>
  <si>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</si>
  <si>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</si>
  <si>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</si>
  <si>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</si>
  <si>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</si>
  <si>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</si>
  <si>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</si>
  <si>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</si>
  <si>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</si>
  <si>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</si>
  <si>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</si>
  <si>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</si>
  <si>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</si>
  <si>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</si>
  <si>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</si>
  <si>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</si>
  <si>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</si>
  <si>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</si>
  <si>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</si>
  <si>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</si>
  <si>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</si>
  <si>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</si>
  <si>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</si>
  <si>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</si>
  <si>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</si>
  <si>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</si>
  <si>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</si>
  <si>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</si>
  <si>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</si>
  <si>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</si>
  <si>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</si>
  <si>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</si>
  <si>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</si>
  <si>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</si>
  <si>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</si>
  <si>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</si>
  <si>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</si>
  <si>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</si>
  <si>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</si>
  <si>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</si>
  <si>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</si>
  <si>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</si>
  <si>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</si>
  <si>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</si>
  <si>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</si>
  <si>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</si>
  <si>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</si>
  <si>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</si>
  <si>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</si>
  <si>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</si>
  <si>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</si>
  <si>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</si>
  <si>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</si>
  <si>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</si>
  <si>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</si>
  <si>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</si>
  <si>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</si>
  <si>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</si>
  <si>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</si>
  <si>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</si>
  <si>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</si>
  <si>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</si>
  <si>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</si>
  <si>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</si>
  <si>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</si>
  <si>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</si>
  <si>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</si>
  <si>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</si>
  <si>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</si>
  <si>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</si>
  <si>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</si>
  <si>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</si>
  <si>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</si>
  <si>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</si>
  <si>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</si>
  <si>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</si>
  <si>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</si>
  <si>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</si>
  <si>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</si>
  <si>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</si>
  <si>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</si>
  <si>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</si>
  <si>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</si>
  <si>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</si>
  <si>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</si>
  <si>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</si>
  <si>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</si>
  <si>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</si>
  <si>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</si>
  <si>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</si>
  <si>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</si>
  <si>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</si>
  <si>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</si>
  <si>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</si>
  <si>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</si>
  <si>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</si>
  <si>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</si>
  <si>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</si>
  <si>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</si>
  <si>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</si>
  <si>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</si>
  <si>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</si>
  <si>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</si>
  <si>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</si>
  <si>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</si>
  <si>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</si>
  <si>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</si>
  <si>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</si>
  <si>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</si>
  <si>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</si>
  <si>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</si>
  <si>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</si>
  <si>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</si>
  <si>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</si>
  <si>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</si>
  <si>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</si>
  <si>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</si>
  <si>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</si>
  <si>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</si>
  <si>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</si>
  <si>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</si>
  <si>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</si>
  <si>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</si>
  <si>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</si>
  <si>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</si>
  <si>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</si>
  <si>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</si>
  <si>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</si>
  <si>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</si>
  <si>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</si>
  <si>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</si>
  <si>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</si>
  <si>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</si>
  <si>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</si>
  <si>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</si>
  <si>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</si>
  <si>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</si>
  <si>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</si>
  <si>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</si>
  <si>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</si>
  <si>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</si>
  <si>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</si>
  <si>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</si>
  <si>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</si>
  <si>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</si>
  <si>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</si>
  <si>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</si>
  <si>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</si>
  <si>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</si>
  <si>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</si>
  <si>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</si>
  <si>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</si>
  <si>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</si>
  <si>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</si>
  <si>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</si>
  <si>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</si>
  <si>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</si>
  <si>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</si>
  <si>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</si>
  <si>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</si>
  <si>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</si>
  <si>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</si>
  <si>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</si>
  <si>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</si>
  <si>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</si>
  <si>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</si>
  <si>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</si>
  <si>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</si>
  <si>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</si>
  <si>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</si>
  <si>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</si>
  <si>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</si>
  <si>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</si>
  <si>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</si>
  <si>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</si>
  <si>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</si>
  <si>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</si>
  <si>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</si>
  <si>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</si>
  <si>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</si>
  <si>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</si>
  <si>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</si>
  <si>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</si>
  <si>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</si>
  <si>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</si>
  <si>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</si>
  <si>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</si>
  <si>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</si>
  <si>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</si>
  <si>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</si>
  <si>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</si>
  <si>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</si>
  <si>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</si>
  <si>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</si>
  <si>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</si>
  <si>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</si>
  <si>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</si>
  <si>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</si>
  <si>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</si>
  <si>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</si>
  <si>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</si>
  <si>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</si>
  <si>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</si>
  <si>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</si>
  <si>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</si>
  <si>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</si>
  <si>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</si>
  <si>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</si>
  <si>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</si>
  <si>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</si>
  <si>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</si>
  <si>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</si>
  <si>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</si>
  <si>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</si>
  <si>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</si>
  <si>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</si>
  <si>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</si>
  <si>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</si>
  <si>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</si>
  <si>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</si>
  <si>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</si>
  <si>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</si>
  <si>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</si>
  <si>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</si>
  <si>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</si>
  <si>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</si>
  <si>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</si>
  <si>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</si>
  <si>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</si>
  <si>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</si>
  <si>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</si>
  <si>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</si>
  <si>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</si>
  <si>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</si>
  <si>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</si>
  <si>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</si>
  <si>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</si>
  <si>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</si>
  <si>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</si>
  <si>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</si>
  <si>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</si>
  <si>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</si>
  <si>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</si>
  <si>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</si>
  <si>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</si>
  <si>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</si>
  <si>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</si>
  <si>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</si>
  <si>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</si>
  <si>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</si>
  <si>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</si>
  <si>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</si>
  <si>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</si>
  <si>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</si>
  <si>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</si>
  <si>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</si>
  <si>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</si>
  <si>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</si>
  <si>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</si>
  <si>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</si>
  <si>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</si>
  <si>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</si>
  <si>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</si>
  <si>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</si>
  <si>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</si>
  <si>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</si>
  <si>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</si>
  <si>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</si>
  <si>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</si>
  <si>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</si>
  <si>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</si>
  <si>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</si>
  <si>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</si>
  <si>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</si>
  <si>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</si>
  <si>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</si>
  <si>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</si>
  <si>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</si>
  <si>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</si>
  <si>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</si>
  <si>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</si>
  <si>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</si>
  <si>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</si>
  <si>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</si>
  <si>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</si>
  <si>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</si>
  <si>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</si>
  <si>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</si>
  <si>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</si>
  <si>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</si>
  <si>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</si>
  <si>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</si>
  <si>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</si>
  <si>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</si>
  <si>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</si>
  <si>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</si>
  <si>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</si>
  <si>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</si>
  <si>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</si>
  <si>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</si>
  <si>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</si>
  <si>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</si>
  <si>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</si>
  <si>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</si>
  <si>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</si>
  <si>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</si>
  <si>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</si>
  <si>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</si>
  <si>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</si>
  <si>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</si>
  <si>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</si>
  <si>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</si>
  <si>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</si>
  <si>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</si>
  <si>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</si>
  <si>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</si>
  <si>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</si>
  <si>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</si>
  <si>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</si>
  <si>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</si>
  <si>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</si>
  <si>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</si>
  <si>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</si>
  <si>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</si>
  <si>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</si>
  <si>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</si>
  <si>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</si>
  <si>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</si>
  <si>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</si>
  <si>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</si>
  <si>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</si>
  <si>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</si>
  <si>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</si>
  <si>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</si>
  <si>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</si>
  <si>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</si>
  <si>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</si>
  <si>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</si>
  <si>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</si>
  <si>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</si>
  <si>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</si>
  <si>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</si>
  <si>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</si>
  <si>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</si>
  <si>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</si>
  <si>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</si>
  <si>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</si>
  <si>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</si>
  <si>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</si>
  <si>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</si>
  <si>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</si>
  <si>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</si>
  <si>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</si>
  <si>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</si>
  <si>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</si>
  <si>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</si>
  <si>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</si>
  <si>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</si>
  <si>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</si>
  <si>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</si>
  <si>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</si>
  <si>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</si>
  <si>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</si>
  <si>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</si>
  <si>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</si>
  <si>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</si>
  <si>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</si>
  <si>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</si>
  <si>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</si>
  <si>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</si>
  <si>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</si>
  <si>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</si>
  <si>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</si>
  <si>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</si>
  <si>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</si>
  <si>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</si>
  <si>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</si>
  <si>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</si>
  <si>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</si>
  <si>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</si>
  <si>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</si>
  <si>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</si>
  <si>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</si>
  <si>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</si>
  <si>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</si>
  <si>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</si>
  <si>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</si>
  <si>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</si>
  <si>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</si>
  <si>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</si>
  <si>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</si>
  <si>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</si>
  <si>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</si>
  <si>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</si>
  <si>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</si>
  <si>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</si>
  <si>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</si>
  <si>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</si>
  <si>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</si>
  <si>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</si>
  <si>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</si>
  <si>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</si>
  <si>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</si>
  <si>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</si>
  <si>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</si>
  <si>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</si>
  <si>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</si>
  <si>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</si>
  <si>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</si>
  <si>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</si>
  <si>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</si>
  <si>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</si>
  <si>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</si>
  <si>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</si>
  <si>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</si>
  <si>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</si>
  <si>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</si>
  <si>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</si>
  <si>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</si>
  <si>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</si>
  <si>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</si>
  <si>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</si>
  <si>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</si>
  <si>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</si>
  <si>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</si>
  <si>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</si>
  <si>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</si>
  <si>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</si>
  <si>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</si>
  <si>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</si>
  <si>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</si>
  <si>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</si>
  <si>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</si>
  <si>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</si>
  <si>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</si>
  <si>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</si>
  <si>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</si>
  <si>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</si>
  <si>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</si>
  <si>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</si>
  <si>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</si>
  <si>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</si>
  <si>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</si>
  <si>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</si>
  <si>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</si>
  <si>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</si>
  <si>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</si>
  <si>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</si>
  <si>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</si>
  <si>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</si>
  <si>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</si>
  <si>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</si>
  <si>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</si>
  <si>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</si>
  <si>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</si>
  <si>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</si>
  <si>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</si>
  <si>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</si>
  <si>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</si>
  <si>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</si>
  <si>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</si>
  <si>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</si>
  <si>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</si>
  <si>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</si>
  <si>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</si>
  <si>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</si>
  <si>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</si>
  <si>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</si>
  <si>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</si>
  <si>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</si>
  <si>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</si>
  <si>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</si>
  <si>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</si>
  <si>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</si>
  <si>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</si>
  <si>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</si>
  <si>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</si>
  <si>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</si>
  <si>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</si>
  <si>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</si>
  <si>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</si>
  <si>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</si>
  <si>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</si>
  <si>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</si>
  <si>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</si>
  <si>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</si>
  <si>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</si>
  <si>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</si>
  <si>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</si>
  <si>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</si>
  <si>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</si>
  <si>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</si>
  <si>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</si>
  <si>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</si>
  <si>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</si>
  <si>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</si>
  <si>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</si>
  <si>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</si>
  <si>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</si>
  <si>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</si>
  <si>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</si>
  <si>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</si>
  <si>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</si>
  <si>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</si>
  <si>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</si>
  <si>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</si>
  <si>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</si>
  <si>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</si>
  <si>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</si>
  <si>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</si>
  <si>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</si>
  <si>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</si>
  <si>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</si>
  <si>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</si>
  <si>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</si>
  <si>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</si>
  <si>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</si>
  <si>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</si>
  <si>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</si>
  <si>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</si>
  <si>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</si>
  <si>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</si>
  <si>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</si>
  <si>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</si>
  <si>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</si>
  <si>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</si>
  <si>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</si>
  <si>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</si>
  <si>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</si>
  <si>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</si>
  <si>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</si>
  <si>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</si>
  <si>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</si>
  <si>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</si>
  <si>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</si>
  <si>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</si>
  <si>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</si>
  <si>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</si>
  <si>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</si>
  <si>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</si>
  <si>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</si>
  <si>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</si>
  <si>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</si>
  <si>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</si>
  <si>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</si>
  <si>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</si>
  <si>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</si>
  <si>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</si>
  <si>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</si>
  <si>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</si>
  <si>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</si>
  <si>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</si>
  <si>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</si>
  <si>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</si>
  <si>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</si>
  <si>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</si>
  <si>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</si>
  <si>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</si>
  <si>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</si>
  <si>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</si>
  <si>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</si>
  <si>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</si>
  <si>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</si>
  <si>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</si>
  <si>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</si>
  <si>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</si>
  <si>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</si>
  <si>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</si>
  <si>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</si>
  <si>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</si>
  <si>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</si>
  <si>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</si>
  <si>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</si>
  <si>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</si>
  <si>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</si>
  <si>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</si>
  <si>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</si>
  <si>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</si>
  <si>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</si>
  <si>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</si>
  <si>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</si>
  <si>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</si>
  <si>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</si>
  <si>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</si>
  <si>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</si>
  <si>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</si>
  <si>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</si>
  <si>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</si>
  <si>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</si>
  <si>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</si>
  <si>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</si>
  <si>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</si>
  <si>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</si>
  <si>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</si>
  <si>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</si>
  <si>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</si>
  <si>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</si>
  <si>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</si>
  <si>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</si>
  <si>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</si>
  <si>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</si>
  <si>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</si>
  <si>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</si>
  <si>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</si>
  <si>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</si>
  <si>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</si>
  <si>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</si>
  <si>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</si>
  <si>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</si>
  <si>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</si>
  <si>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</si>
  <si>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</si>
  <si>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</si>
  <si>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</si>
  <si>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</si>
  <si>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</si>
  <si>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</si>
  <si>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</si>
  <si>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</si>
  <si>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</si>
  <si>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</si>
  <si>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</si>
  <si>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</si>
  <si>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</si>
  <si>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</si>
  <si>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</si>
  <si>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</si>
  <si>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</si>
  <si>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</si>
  <si>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</si>
  <si>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</si>
  <si>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</si>
  <si>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</si>
  <si>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</si>
  <si>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</si>
  <si>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</si>
  <si>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</si>
  <si>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</si>
  <si>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</si>
  <si>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</si>
  <si>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</si>
  <si>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</si>
  <si>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</si>
  <si>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</si>
  <si>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</si>
  <si>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</si>
  <si>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</si>
  <si>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</si>
  <si>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</si>
  <si>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</si>
  <si>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</si>
  <si>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</si>
  <si>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</si>
  <si>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</si>
  <si>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</si>
  <si>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</si>
  <si>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</si>
  <si>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</si>
  <si>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</si>
  <si>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</si>
  <si>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</si>
  <si>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</si>
  <si>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</si>
  <si>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</si>
  <si>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</si>
  <si>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</si>
  <si>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</si>
  <si>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</si>
  <si>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</si>
  <si>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</si>
  <si>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</si>
  <si>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</si>
  <si>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</si>
  <si>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</si>
  <si>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</si>
  <si>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</si>
  <si>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</si>
  <si>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</si>
  <si>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</si>
  <si>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</si>
  <si>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</si>
  <si>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</si>
  <si>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</si>
  <si>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</si>
  <si>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</si>
  <si>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</si>
  <si>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</si>
  <si>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</si>
  <si>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</si>
  <si>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</si>
  <si>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</si>
  <si>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</si>
  <si>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</si>
  <si>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</si>
  <si>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</si>
  <si>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</si>
  <si>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</si>
  <si>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</si>
  <si>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</si>
  <si>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</si>
  <si>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</si>
  <si>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</si>
  <si>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</si>
  <si>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</si>
  <si>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</si>
  <si>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</si>
  <si>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</si>
  <si>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</si>
  <si>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</si>
  <si>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</si>
  <si>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</si>
  <si>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</si>
  <si>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</si>
  <si>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</si>
  <si>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</si>
  <si>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</si>
  <si>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</si>
  <si>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</si>
  <si>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</si>
  <si>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</si>
  <si>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</si>
  <si>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</si>
  <si>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</si>
  <si>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</si>
  <si>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</si>
  <si>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</si>
  <si>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</si>
  <si>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</si>
  <si>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</si>
  <si>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</si>
  <si>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</si>
  <si>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</si>
  <si>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</si>
  <si>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</si>
  <si>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</si>
  <si>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</si>
  <si>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</si>
  <si>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</si>
  <si>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</si>
  <si>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</si>
  <si>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</si>
  <si>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</si>
  <si>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</si>
  <si>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</si>
  <si>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</si>
  <si>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</si>
  <si>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</si>
  <si>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</si>
  <si>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</si>
  <si>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</si>
  <si>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</si>
  <si>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</si>
  <si>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</si>
  <si>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</si>
  <si>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</si>
  <si>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</si>
  <si>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</si>
  <si>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</si>
  <si>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</si>
  <si>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</si>
  <si>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</si>
  <si>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</si>
  <si>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</si>
  <si>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</si>
  <si>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</si>
  <si>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</si>
  <si>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</si>
  <si>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</si>
  <si>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</si>
  <si>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</si>
  <si>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</si>
  <si>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</si>
  <si>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</si>
  <si>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</si>
  <si>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</si>
  <si>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</si>
  <si>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</si>
  <si>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</si>
  <si>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</si>
  <si>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</si>
  <si>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</si>
  <si>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</si>
  <si>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</si>
  <si>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</si>
  <si>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</si>
  <si>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</si>
  <si>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</si>
  <si>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</si>
  <si>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</si>
  <si>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</si>
  <si>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</si>
  <si>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</si>
  <si>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</si>
  <si>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</si>
  <si>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</si>
  <si>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</si>
  <si>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</si>
  <si>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</si>
  <si>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</si>
  <si>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</si>
  <si>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</si>
  <si>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</si>
  <si>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</si>
  <si>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</si>
  <si>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</si>
  <si>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</si>
  <si>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</si>
  <si>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</si>
  <si>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</si>
  <si>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</si>
  <si>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</si>
  <si>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</si>
  <si>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</si>
  <si>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</si>
  <si>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</si>
  <si>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</si>
  <si>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</si>
  <si>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</si>
  <si>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</si>
  <si>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</si>
  <si>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</si>
  <si>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</si>
  <si>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</si>
  <si>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</si>
  <si>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</si>
  <si>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</si>
  <si>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</si>
  <si>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</si>
  <si>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</si>
  <si>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</si>
  <si>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</si>
  <si>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</si>
  <si>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</si>
  <si>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</si>
  <si>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</si>
  <si>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</si>
  <si>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</si>
  <si>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</si>
  <si>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</si>
  <si>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</si>
  <si>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</si>
  <si>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</si>
  <si>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</si>
  <si>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</si>
  <si>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</si>
  <si>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</si>
  <si>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</si>
  <si>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</si>
  <si>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</si>
  <si>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</si>
  <si>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</si>
  <si>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</si>
  <si>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</si>
  <si>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</si>
  <si>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</si>
  <si>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</si>
  <si>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</si>
  <si>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</si>
  <si>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</si>
  <si>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</si>
  <si>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</si>
  <si>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</si>
  <si>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</si>
  <si>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</si>
  <si>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</si>
  <si>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</si>
  <si>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</si>
  <si>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</si>
  <si>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</si>
  <si>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</si>
  <si>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</si>
  <si>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</si>
  <si>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</si>
  <si>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</si>
  <si>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</si>
  <si>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</si>
  <si>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</si>
  <si>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</si>
  <si>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</si>
  <si>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</si>
  <si>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</si>
  <si>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</si>
  <si>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</si>
  <si>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</si>
  <si>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</si>
  <si>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</si>
  <si>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</si>
  <si>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</si>
  <si>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</si>
  <si>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</si>
  <si>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</si>
  <si>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</si>
  <si>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</si>
  <si>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</si>
  <si>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</si>
  <si>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</si>
  <si>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</si>
  <si>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</si>
  <si>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</si>
  <si>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</si>
  <si>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</si>
  <si>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</si>
  <si>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</si>
  <si>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</si>
  <si>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</si>
  <si>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</si>
  <si>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</si>
  <si>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</si>
  <si>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</si>
  <si>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</si>
  <si>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</si>
  <si>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</si>
  <si>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</si>
  <si>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</si>
  <si>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</si>
  <si>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</si>
  <si>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</si>
  <si>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</si>
  <si>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</si>
  <si>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</si>
  <si>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</si>
  <si>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</si>
  <si>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</si>
  <si>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</si>
  <si>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</si>
  <si>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</si>
  <si>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</si>
  <si>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</si>
  <si>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</si>
  <si>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</si>
  <si>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</si>
  <si>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</si>
  <si>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</si>
  <si>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</si>
  <si>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</si>
  <si>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</si>
  <si>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</si>
  <si>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</si>
  <si>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</si>
  <si>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</si>
  <si>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</si>
  <si>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</si>
  <si>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</si>
  <si>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</si>
  <si>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</si>
  <si>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</si>
  <si>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</si>
  <si>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</si>
  <si>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</si>
  <si>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</si>
  <si>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</si>
  <si>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</si>
  <si>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</si>
  <si>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</si>
  <si>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</si>
  <si>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</si>
  <si>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</si>
  <si>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</si>
  <si>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</si>
  <si>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</si>
  <si>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</si>
  <si>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</si>
  <si>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</si>
  <si>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</si>
  <si>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</si>
  <si>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</si>
  <si>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</si>
  <si>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</si>
  <si>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</si>
  <si>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</si>
  <si>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</si>
  <si>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</si>
  <si>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</si>
  <si>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</si>
  <si>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</si>
  <si>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</si>
  <si>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</si>
  <si>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</si>
  <si>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</si>
  <si>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</si>
  <si>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</si>
  <si>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</si>
  <si>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</si>
  <si>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</si>
  <si>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</si>
  <si>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</si>
  <si>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</si>
  <si>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</si>
  <si>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</si>
  <si>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</si>
  <si>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</si>
  <si>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</si>
  <si>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</si>
  <si>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</si>
  <si>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</si>
  <si>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</si>
  <si>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</si>
  <si>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</si>
  <si>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</si>
  <si>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</si>
  <si>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</si>
  <si>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</si>
  <si>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</si>
  <si>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</si>
  <si>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</si>
  <si>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</si>
  <si>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</si>
  <si>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</si>
  <si>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</si>
  <si>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</si>
  <si>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</si>
  <si>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</si>
  <si>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</si>
  <si>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</si>
  <si>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</si>
  <si>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</si>
  <si>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</si>
  <si>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</si>
  <si>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</si>
  <si>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</si>
  <si>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</si>
  <si>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</si>
  <si>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</si>
  <si>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</si>
  <si>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</si>
  <si>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</si>
  <si>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</si>
  <si>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</si>
  <si>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</si>
  <si>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</si>
  <si>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</si>
  <si>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</si>
  <si>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</si>
  <si>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</si>
  <si>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</si>
  <si>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</si>
  <si>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</si>
  <si>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</si>
  <si>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</si>
  <si>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</si>
  <si>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</si>
  <si>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</si>
  <si>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</si>
  <si>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</si>
  <si>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</si>
  <si>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</si>
  <si>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</si>
  <si>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</si>
  <si>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</si>
  <si>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</si>
  <si>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</si>
  <si>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</si>
  <si>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</si>
  <si>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</si>
  <si>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</si>
  <si>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</si>
  <si>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</si>
  <si>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</si>
  <si>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</si>
  <si>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</si>
  <si>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</si>
  <si>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</si>
  <si>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</si>
  <si>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</si>
  <si>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</si>
  <si>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</si>
  <si>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</si>
  <si>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</si>
  <si>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</si>
  <si>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</si>
  <si>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</si>
  <si>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</si>
  <si>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</si>
  <si>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</si>
  <si>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</si>
  <si>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</si>
  <si>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</si>
  <si>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</si>
  <si>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</si>
  <si>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</si>
  <si>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</si>
  <si>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</si>
  <si>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</si>
  <si>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</si>
  <si>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</si>
  <si>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</si>
  <si>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</si>
  <si>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</si>
  <si>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</si>
  <si>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</si>
  <si>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</si>
  <si>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</si>
  <si>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</si>
  <si>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</si>
  <si>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</si>
  <si>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</si>
  <si>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</si>
  <si>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</si>
  <si>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</si>
  <si>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</si>
  <si>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</si>
  <si>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</si>
  <si>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</si>
  <si>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</si>
  <si>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</si>
  <si>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</si>
  <si>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</si>
  <si>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</si>
  <si>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</si>
  <si>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</si>
  <si>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</si>
  <si>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</si>
  <si>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</si>
  <si>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</si>
  <si>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</si>
  <si>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</si>
  <si>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</si>
  <si>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</si>
  <si>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</si>
  <si>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</si>
  <si>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</si>
  <si>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</si>
  <si>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</si>
  <si>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</si>
  <si>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</si>
  <si>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</si>
  <si>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</si>
  <si>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</si>
  <si>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</si>
  <si>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</si>
  <si>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</si>
  <si>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</si>
  <si>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</si>
  <si>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</si>
  <si>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</si>
  <si>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</si>
  <si>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</si>
  <si>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</si>
  <si>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</si>
  <si>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</si>
  <si>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</si>
  <si>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</si>
  <si>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</si>
  <si>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</si>
  <si>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</si>
  <si>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</si>
  <si>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</si>
  <si>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</si>
  <si>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</si>
  <si>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</si>
  <si>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</si>
  <si>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</si>
  <si>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</si>
  <si>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</si>
  <si>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</si>
  <si>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</si>
  <si>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</si>
  <si>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</si>
  <si>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</si>
  <si>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</si>
  <si>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</si>
  <si>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</si>
  <si>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</si>
  <si>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</si>
  <si>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</si>
  <si>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</si>
  <si>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</si>
  <si>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</si>
  <si>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</si>
  <si>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</si>
  <si>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</si>
  <si>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</si>
  <si>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</si>
  <si>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</si>
  <si>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</si>
  <si>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</si>
  <si>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</si>
  <si>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</si>
  <si>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</si>
  <si>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</si>
  <si>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</si>
  <si>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</si>
  <si>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</si>
  <si>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</si>
  <si>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</si>
  <si>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</si>
  <si>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</si>
  <si>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</si>
  <si>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</si>
  <si>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</si>
  <si>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</si>
  <si>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</si>
  <si>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</si>
  <si>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</si>
  <si>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</si>
  <si>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</si>
  <si>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</si>
  <si>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</si>
  <si>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</si>
  <si>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</si>
  <si>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</si>
  <si>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</si>
  <si>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</si>
  <si>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</si>
  <si>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</si>
  <si>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</si>
  <si>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</si>
  <si>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</si>
  <si>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</si>
  <si>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</si>
  <si>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</si>
  <si>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</si>
  <si>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</si>
  <si>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</si>
  <si>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</si>
  <si>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</si>
  <si>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</si>
  <si>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</si>
  <si>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</si>
  <si>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</si>
  <si>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</si>
  <si>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</si>
  <si>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</si>
  <si>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</si>
  <si>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</si>
  <si>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</si>
  <si>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</si>
  <si>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</si>
  <si>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</si>
  <si>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</si>
  <si>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</si>
  <si>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</si>
  <si>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</si>
  <si>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</si>
  <si>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</si>
  <si>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</si>
  <si>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</si>
  <si>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</si>
  <si>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</si>
  <si>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</si>
  <si>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</si>
  <si>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</si>
  <si>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</si>
  <si>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</si>
  <si>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</si>
  <si>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</si>
  <si>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</si>
  <si>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</si>
  <si>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</si>
  <si>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</si>
  <si>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</si>
  <si>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</si>
  <si>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</si>
  <si>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</si>
  <si>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</si>
  <si>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</si>
  <si>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</si>
  <si>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</si>
  <si>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</si>
  <si>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</si>
  <si>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</si>
  <si>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</si>
  <si>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</si>
  <si>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</si>
  <si>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</si>
  <si>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</si>
  <si>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</si>
  <si>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</si>
  <si>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</si>
  <si>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</si>
  <si>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</si>
  <si>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</si>
  <si>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</si>
  <si>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</si>
  <si>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</si>
  <si>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</si>
  <si>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</si>
  <si>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</si>
  <si>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</si>
  <si>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</si>
  <si>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</si>
  <si>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</si>
  <si>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</si>
  <si>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</si>
  <si>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</si>
  <si>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</si>
  <si>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</si>
  <si>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</si>
  <si>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</si>
  <si>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</si>
  <si>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</si>
  <si>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</si>
  <si>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</si>
  <si>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</si>
  <si>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</si>
  <si>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</si>
  <si>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</si>
  <si>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</si>
  <si>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</si>
  <si>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</si>
  <si>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</si>
  <si>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</si>
  <si>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</si>
  <si>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</si>
  <si>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</si>
  <si>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</si>
  <si>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</si>
  <si>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</si>
  <si>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</si>
  <si>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</si>
  <si>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</si>
  <si>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</si>
  <si>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</si>
  <si>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</si>
  <si>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</si>
  <si>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</si>
  <si>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</si>
  <si>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</si>
  <si>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</si>
  <si>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</si>
  <si>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</si>
  <si>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</si>
  <si>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</si>
  <si>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</si>
  <si>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</si>
  <si>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</si>
  <si>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</si>
  <si>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</si>
  <si>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</si>
  <si>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</si>
  <si>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</si>
  <si>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</si>
  <si>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</si>
  <si>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</si>
  <si>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</si>
  <si>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</si>
  <si>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</si>
  <si>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</si>
  <si>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</si>
  <si>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</si>
  <si>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</si>
  <si>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</si>
  <si>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</si>
  <si>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</si>
  <si>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</si>
  <si>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</si>
  <si>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</si>
  <si>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</si>
  <si>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</si>
  <si>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</si>
  <si>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</si>
  <si>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</si>
  <si>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</si>
  <si>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</si>
  <si>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</si>
  <si>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</si>
  <si>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</si>
  <si>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</si>
  <si>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</si>
  <si>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</si>
  <si>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</si>
  <si>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</si>
  <si>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</si>
  <si>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</si>
  <si>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</si>
  <si>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</si>
  <si>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</si>
  <si>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</si>
  <si>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</si>
  <si>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</si>
  <si>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</si>
  <si>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</si>
  <si>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</si>
  <si>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</si>
  <si>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</si>
  <si>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</si>
  <si>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</si>
  <si>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</si>
  <si>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</si>
  <si>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</si>
  <si>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</si>
  <si>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</si>
  <si>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</si>
  <si>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</si>
  <si>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</si>
  <si>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</si>
  <si>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</si>
  <si>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</si>
  <si>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</si>
  <si>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</si>
  <si>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</si>
  <si>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</si>
  <si>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</si>
  <si>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</si>
  <si>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</si>
  <si>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</si>
  <si>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</si>
  <si>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</si>
  <si>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</si>
  <si>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</si>
  <si>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</si>
  <si>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</si>
  <si>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</si>
  <si>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</si>
  <si>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</si>
  <si>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</si>
  <si>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</si>
  <si>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</si>
  <si>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</si>
  <si>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</si>
  <si>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</si>
  <si>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</si>
  <si>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</si>
  <si>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</si>
  <si>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</si>
  <si>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</si>
  <si>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</si>
  <si>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</si>
  <si>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</si>
  <si>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</si>
  <si>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</si>
  <si>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</si>
  <si>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</si>
  <si>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</si>
  <si>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</si>
  <si>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</si>
  <si>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</si>
  <si>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</si>
  <si>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</si>
  <si>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</si>
  <si>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</si>
  <si>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</si>
  <si>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</si>
  <si>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</si>
  <si>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</si>
  <si>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</si>
  <si>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</si>
  <si>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</si>
  <si>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</si>
  <si>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</si>
  <si>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</si>
  <si>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</si>
  <si>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</si>
  <si>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</si>
  <si>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</si>
  <si>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</si>
  <si>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</si>
  <si>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</si>
  <si>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</si>
  <si>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</si>
  <si>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</si>
  <si>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</si>
  <si>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</si>
  <si>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</si>
  <si>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</si>
  <si>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</si>
  <si>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</si>
  <si>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</si>
  <si>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</si>
  <si>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</si>
  <si>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</si>
  <si>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</si>
  <si>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</si>
  <si>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</si>
  <si>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</si>
  <si>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</si>
  <si>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</si>
  <si>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</si>
  <si>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</si>
  <si>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</si>
  <si>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</si>
  <si>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</si>
  <si>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</si>
  <si>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</si>
  <si>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</si>
  <si>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</si>
  <si>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</si>
  <si>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</si>
  <si>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</si>
  <si>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</si>
  <si>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</si>
  <si>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</si>
  <si>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</si>
  <si>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</si>
  <si>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</si>
  <si>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</si>
  <si>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</si>
  <si>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</si>
  <si>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</si>
  <si>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</si>
  <si>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</si>
  <si>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</si>
  <si>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</si>
  <si>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</si>
  <si>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</si>
  <si>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</si>
  <si>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</si>
  <si>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</si>
  <si>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</si>
  <si>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</si>
  <si>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</si>
  <si>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</si>
  <si>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</si>
  <si>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</si>
  <si>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</si>
  <si>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</si>
  <si>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</si>
  <si>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</si>
  <si>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</si>
  <si>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</si>
  <si>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</si>
  <si>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</si>
  <si>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</si>
  <si>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</si>
  <si>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</si>
  <si>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</si>
  <si>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</si>
  <si>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</si>
  <si>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</si>
  <si>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</si>
  <si>
    <t>PCM-20251121-00000061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</si>
</sst>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319.1588766203713</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45982.107302546297</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45982.107302546297</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45982.107302546297</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45982.107302546297</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45982.107302546297</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45982.107302546297</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45982.107302546297</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45982.107302546297</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45982.107302546297</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45982.107302546297</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45982.107302546297</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45982.107302546297</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45982.107302546297</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45982.107302546297</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45982.107302546297</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45982.107302546297</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45982.107302546297</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45982.107302546297</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45982.107302546297</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45982.107302546297</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45982.107302546297</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45982.107302546297</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45982.107302546297</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45982.107302546297</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45982.107302546297</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45982.107302546297</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45982.107302546297</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45982.107302546297</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45982.107302546297</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45982.107302546297</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45982.107302546297</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45982.107302546297</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45982.107302546297</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45982.107302546297</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45982.107302546297</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45982.107302546297</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45982.107302546297</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45982.107302546297</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45982.107302546297</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45982.107302546297</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45982.107302546297</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45982.107302546297</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45982.107302546297</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45982.107302546297</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45982.107302546297</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45982.107302546297</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45982.107302546297</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45982.107302546297</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45982.107302546297</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61D22F67-8694-48EA-8BBF-34CCF232FBE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A4"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157.10746458333597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45982.107302546297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45982.107302546297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45982.107302546297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45982.107302546297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45982.107302546297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45982.107302546297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45982.107302546297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45982.107302546297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45982.107302546297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45982.107302546297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45982.107302546297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45982.107302546297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45982.107302546297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45982.107302546297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45982.107302546297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45982.107302546297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45982.107302546297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45982.107302546297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45982.107302546297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45982.107302546297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45982.107302546297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45982.107302546297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45982.107302546297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45982.107302546297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45982.107302546297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45982.107302546297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45982.107302546297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45982.107302546297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45982.107302546297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45982.107302546297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45982.107302546297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45982.107302546297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45982.107302546297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45982.107302546297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45982.107302546297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45982.107302546297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45982.107302546297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45982.107302546297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45982.107302546297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45982.107302546297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45982.107302546297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45982.107302546297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45982.107302546297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45982.107302546297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45982.107302546297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45982.107302546297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45982.107302546297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45982.107302546297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45982.107302546297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45982.107302546297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45982.107302546297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45982.107302546297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45982.107302546297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45982.107302546297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45982.107302546297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45982.107302546297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45982.107302546297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45982.107302546297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45982.107302546297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45982.107302546297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45982.107302546297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45982.107302546297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45982.107302546297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45982.107302546297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45982.107302546297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45982.107302546297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45982.107302546297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45982.107302546297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45982.107302546297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45982.107302546297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45982.107302546297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45982.107302546297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45982.107302546297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45982.107302546297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45982.107302546297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45982.107302546297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45982.107302546297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45982.107302546297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45982.107302546297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45982.107302546297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45982.107302546297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45982.107302546297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45982.107302546297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45982.107302546297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45982.107302546297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45982.107302546297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45982.107302546297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45982.107302546297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45982.107302546297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45982.107302546297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45982.107302546297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45982.107302546297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45982.107302546297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45982.107302546297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45982.107302546297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45982.107302546297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45982.107302546297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45982.107302546297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45982.107302546297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45982.107302546297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45982.107302546297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45982.107302546297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45982.107302546297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45982.107302546297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45982.107302546297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45982.107302546297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45982.107302546297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45982.107302546297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45982.107302546297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45982.107302546297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45982.107302546297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45982.107302546297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45982.107302546297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45982.107302546297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45982.107302546297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45982.107302546297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45982.107302546297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45982.107302546297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45982.107302546297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45982.107302546297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45982.107302546297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45982.107302546297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45982.107302546297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45982.107302546297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45982.107302546297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45982.107302546297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45982.107302546297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45982.107302546297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45982.107302546297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45982.107302546297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45982.107302546297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45982.107302546297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45982.107302546297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45982.107302546297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45982.107302546297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45982.107302546297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45982.107302546297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45982.107302546297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45982.107302546297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45982.107302546297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45982.107302546297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45982.107302546297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45982.107302546297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45982.107302546297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45982.107302546297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45982.107302546297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45982.107302546297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45982.107302546297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45982.107302546297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45982.107302546297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45982.107302546297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45982.107302546297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45982.107302546297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45982.107302546297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45982.107302546297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45982.107302546297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45982.107302546297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45982.107302546297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45982.107302546297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45982.107302546297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45982.107302546297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45982.107302546297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45982.107302546297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45982.107302546297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A2" sqref="A2:X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45982.107302546297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45982.107302546297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45982.107302546297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45982.107302546297</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45982.107302546297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45982.107302546297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45982.107302546297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45982.107302546297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45982.107302546297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45982.107302546297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45982.107302546297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45982.107302546297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45982.107302546297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45982.107302546297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45982.107302546297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45982.107302546297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45982.107302546297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45982.107302546297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45982.107302546297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45982.107302546297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45982.107302546297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45982.107302546297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45982.107302546297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45982.107302546297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45982.107302546297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45982.107302546297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45982.107302546297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45982.107302546297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45982.107302546297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45982.107302546297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45982.107302546297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45982.107302546297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45982.107302546297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45982.107302546297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45982.107302546297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45982.107302546297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45982.107302546297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45982.107302546297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45982.107302546297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45982.107302546297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45982.107302546297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45982.107302546297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45982.107302546297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45982.107302546297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45982.107302546297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45982.107302546297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45982.107302546297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45982.107302546297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45982.107302546297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45982.107302546297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45982.107302546297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45982.107302546297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45982.107302546297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45982.107302546297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45982.107302546297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45982.107302546297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45982.107302546297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45982.107302546297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45982.107302546297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45982.107302546297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45982.107302546297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45982.107302546297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45982.107302546297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45982.107302546297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45982.107302546297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45982.107302546297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45982.107302546297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45982.107302546297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45982.107302546297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45982.107302546297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45982.107302546297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45982.107302546297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45982.107302546297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45982.107302546297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45982.107302546297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45982.107302546297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45982.107302546297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45982.107302546297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45982.107302546297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45982.107302546297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45982.107302546297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45982.107302546297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45982.107302546297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45982.107302546297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45982.107302546297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45982.107302546297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45982.107302546297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45982.107302546297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45982.107302546297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45982.107302546297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45982.107302546297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45982.107302546297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45982.107302546297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45982.107302546297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45982.107302546297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45982.107302546297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45982.107302546297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45982.107302546297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45982.107302546297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45982.107302546297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45982.107302546297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45982.107302546297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45982.107302546297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45982.107302546297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45982.107302546297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45982.107302546297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45982.107302546297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45982.107302546297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45982.107302546297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45982.107302546297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45982.107302546297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45982.107302546297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45982.107302546297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45982.107302546297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45982.107302546297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45982.107302546297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45982.107302546297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45982.107302546297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45982.107302546297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45982.107302546297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45982.107302546297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45982.107302546297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45982.107302546297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45982.107302546297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45982.107302546297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45982.107302546297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45982.107302546297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45982.107302546297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45982.107302546297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45982.107302546297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45982.107302546297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45982.107302546297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45982.107302546297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45982.107302546297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45982.107302546297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45982.107302546297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45982.107302546297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45982.107302546297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45982.107302546297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45982.107302546297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45982.107302546297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45982.107302546297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45982.107302546297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45982.107302546297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45982.107302546297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45982.107302546297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45982.107302546297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45982.107302546297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45982.107302546297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45982.107302546297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45982.107302546297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45982.107302546297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45982.107302546297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45982.107302546297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45982.107302546297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45982.107302546297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45982.107302546297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45982.107302546297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45982.107302546297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45982.107302546297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45982.107302546297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45982.107302546297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45982.107302546297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45982.107302546297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45982.107302546297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45982.107302546297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45982.107302546297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45982.107302546297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45982.107302546297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45982.107302546297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45982.107302546297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45982.107302546297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45982.107302546297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45982.107302546297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45982.107302546297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45982.107302546297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45982.107302546297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45982.107302546297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45982.107302546297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45982.107302546297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45982.107302546297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45982.107302546297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45982.107302546297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45982.107302546297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45982.107302546297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45982.107302546297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45982.107302546297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45982.107302546297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45982.107302546297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45982.107302546297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45982.107302546297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45982.107302546297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45982.107302546297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45982.107302546297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45982.107302546297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45982.107302546297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45982.107302546297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45982.107302546297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45982.107302546297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45982.107302546297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45982.107302546297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45982.107302546297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45982.107302546297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45982.107302546297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45982.107302546297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45982.107302546297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45982.107302546297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45982.107302546297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45982.107302546297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45982.107302546297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45982.107302546297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45982.107302546297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45982.107302546297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45982.107302546297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45982.107302546297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45982.107302546297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45982.107302546297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45982.107302546297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45982.107302546297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45982.107302546297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45982.107302546297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45982.107302546297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45982.107302546297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45982.107302546297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45982.107302546297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45982.107302546297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45982.107302546297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45982.107302546297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45982.107302546297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45982.107302546297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45982.107302546297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45982.107302546297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45982.107302546297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45982.107302546297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45982.107302546297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45982.107302546297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45982.107302546297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45982.107302546297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45982.107302546297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45982.107302546297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45982.107302546297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45982.107302546297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45982.107302546297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45982.107302546297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45982.107302546297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45982.107302546297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45982.107302546297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45982.107302546297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45982.107302546297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45982.107302546297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45982.107302546297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45982.107302546297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45982.107302546297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45982.107302546297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45982.107302546297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45982.107302546297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45982.107302546297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45982.107302546297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45982.107302546297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45982.107302546297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45982.107302546297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45982.107302546297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45982.107302546297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45982.107302546297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45982.107302546297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45982.107302546297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45982.107302546297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45982.107302546297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45982.107302546297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45982.107302546297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45982.107302546297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45982.107302546297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45982.107302546297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45982.107302546297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45982.107302546297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45982.107302546297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45982.107302546297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45982.107302546297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45982.107302546297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45982.107302546297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45982.107302546297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45982.107302546297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45982.107302546297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45982.107302546297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45982.107302546297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45982.107302546297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45982.107302546297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45982.107302546297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45982.107302546297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45982.107302546297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45982.107302546297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45982.107302546297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45982.107302546297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45982.107302546297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45982.107302546297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45982.107302546297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45982.107302546297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45982.107302546297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45982.107302546297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45982.107302546297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45982.107302546297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45982.107302546297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45982.107302546297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45982.107302546297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45982.107302546297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45982.107302546297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45982.107302546297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45982.107302546297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45982.107302546297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45982.107302546297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45982.107302546297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45982.107302546297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45982.107302546297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45982.107302546297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45982.107302546297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45982.107302546297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45982.107302546297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45982.107302546297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45982.107302546297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45982.107302546297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45982.107302546297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45982.107302546297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45982.107302546297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45982.107302546297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45982.107302546297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45982.107302546297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45982.107302546297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45982.107302546297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45982.107302546297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45982.107302546297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45982.107302546297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45982.107302546297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45982.107302546297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45982.107302546297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45982.107302546297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45982.107302546297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45982.107302546297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45982.107302546297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45982.107302546297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45982.107302546297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45982.107302546297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45982.107302546297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45982.107302546297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45982.107302546297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45982.107302546297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45982.107302546297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45982.107302546297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45982.107302546297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45982.107302546297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45982.107302546297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45982.107302546297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45982.107302546297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45982.107302546297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45982.107302546297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45982.107302546297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45982.107302546297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45982.107302546297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45982.107302546297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45982.107302546297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45982.107302546297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45982.107302546297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45982.107302546297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45982.107302546297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45982.107302546297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45982.107302546297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45982.107302546297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45982.107302546297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45982.107302546297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45982.107302546297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45982.107302546297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45982.107302546297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45982.107302546297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45982.107302546297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45982.107302546297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45982.107302546297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45982.107302546297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45982.107302546297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45982.107302546297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45982.107302546297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45982.107302546297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45982.107302546297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45982.107302546297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45982.107302546297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45982.107302546297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45982.107302546297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45982.107302546297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45982.107302546297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45982.107302546297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45982.107302546297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45982.107302546297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45982.107302546297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45982.107302546297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45982.107302546297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45982.107302546297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45982.107302546297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45982.107302546297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45982.107302546297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45982.107302546297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45982.107302546297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45982.107302546297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45982.107302546297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45982.107302546297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45982.107302546297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45982.107302546297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45982.107302546297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45982.107302546297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45982.107302546297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45982.107302546297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45982.107302546297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45982.107302546297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45982.107302546297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45982.107302546297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45982.107302546297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45982.107302546297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45982.107302546297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45982.107302546297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45982.107302546297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45982.107302546297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45982.107302546297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45982.107302546297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45982.107302546297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45982.107302546297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45982.107302546297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45982.107302546297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45982.107302546297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45982.107302546297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45982.107302546297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45982.107302546297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45982.107302546297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45982.107302546297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45982.107302546297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45982.107302546297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45982.107302546297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45982.107302546297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45982.107302546297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45982.107302546297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45982.107302546297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45982.107302546297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45982.107302546297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45982.107302546297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45982.107302546297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45982.107302546297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45982.107302546297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45982.107302546297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45982.107302546297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45982.107302546297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45982.107302546297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45982.107302546297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45982.107302546297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45982.107302546297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45982.107302546297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45982.107302546297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45982.107302546297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45982.107302546297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45982.107302546297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45982.107302546297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45982.107302546297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45982.107302546297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45982.107302546297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45982.107302546297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45982.107302546297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45982.107302546297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45982.107302546297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45982.107302546297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45982.107302546297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45982.107302546297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45982.107302546297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45982.107302546297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45982.107302546297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45982.107302546297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45982.107302546297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45982.107302546297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45982.107302546297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45982.107302546297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45982.107302546297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45982.107302546297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45982.107302546297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45982.107302546297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45982.107302546297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45982.107302546297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45982.107302546297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45982.107302546297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45982.107302546297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45982.107302546297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45982.107302546297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45982.107302546297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45982.107302546297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45982.107302546297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45982.107302546297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45982.107302546297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45982.107302546297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45982.107302546297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45982.107302546297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45982.107302546297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45982.107302546297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45982.107302546297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45982.107302546297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45982.107302546297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45982.107302546297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45982.107302546297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45982.107302546297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45982.107302546297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45982.107302546297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45982.107302546297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45982.107302546297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45982.107302546297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45982.107302546297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45982.107302546297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45982.107302546297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45982.107302546297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45982.107302546297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45982.107302546297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45982.107302546297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45982.107302546297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45982.107302546297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45982.107302546297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45982.107302546297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45982.107302546297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45982.107302546297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45982.107302546297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45982.107302546297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45982.107302546297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45982.107302546297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45982.107302546297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45982.107302546297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45982.107302546297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45982.107302546297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45982.107302546297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45982.107302546297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45982.107302546297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45982.107302546297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45982.107302546297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45982.107302546297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45982.107302546297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45982.107302546297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45982.107302546297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45982.107302546297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45982.107302546297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45982.107302546297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45982.107302546297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45982.107302546297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45982.107302546297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45982.107302546297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45982.107302546297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45982.107302546297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45982.107302546297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45982.107302546297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45982.107302546297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45982.107302546297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45982.107302546297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45982.107302546297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45982.107302546297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45982.107302546297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45982.107302546297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45982.107302546297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45982.107302546297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45982.107302546297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45982.107302546297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45982.107302546297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45982.107302546297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45982.107302546297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45982.107302546297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45982.107302546297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45982.107302546297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45982.107302546297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45982.107302546297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45982.107302546297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45982.107302546297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45982.107302546297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45982.107302546297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45982.107302546297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45982.107302546297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45982.107302546297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45982.107302546297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45982.107302546297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45982.107302546297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45982.107302546297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45982.107302546297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45982.107302546297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45982.107302546297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45982.107302546297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45982.107302546297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45982.107302546297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45982.107302546297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45982.107302546297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45982.107302546297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45982.107302546297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45982.107302546297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45982.107302546297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45982.107302546297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45982.107302546297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45982.107302546297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45982.107302546297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45982.107302546297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45982.107302546297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45982.107302546297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45982.107302546297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45982.107302546297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45982.107302546297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45982.107302546297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45982.107302546297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45982.107302546297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45982.107302546297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45982.107302546297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45982.107302546297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45982.107302546297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45982.107302546297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45982.107302546297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45982.107302546297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45982.107302546297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45982.107302546297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45982.107302546297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45982.107302546297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45982.107302546297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45982.107302546297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45982.107302546297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45982.107302546297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45982.107302546297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45982.107302546297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45982.107302546297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45982.107302546297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45982.107302546297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45982.107302546297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45982.107302546297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45982.107302546297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45982.107302546297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45982.107302546297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45982.107302546297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45982.107302546297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45982.107302546297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45982.107302546297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45982.107302546297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45982.107302546297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45982.107302546297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45982.107302546297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45982.107302546297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45982.107302546297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45982.107302546297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45982.107302546297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45982.107302546297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45982.107302546297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45982.107302546297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45982.107302546297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45982.107302546297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45982.107302546297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45982.107302546297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45982.107302546297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45982.107302546297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45982.107302546297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45982.107302546297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45982.107302546297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45982.107302546297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45982.107302546297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45982.107302546297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45982.107302546297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45982.107302546297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45982.107302546297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45982.107302546297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45982.107302546297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45982.107302546297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45982.107302546297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45982.107302546297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45982.107302546297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45982.107302546297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45982.107302546297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45982.107302546297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45982.107302546297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45982.107302546297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45982.107302546297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45982.107302546297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45982.107302546297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45982.107302546297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45982.107302546297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45982.107302546297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45982.107302546297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45982.107302546297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45982.107302546297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45982.107302546297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45982.107302546297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45982.107302546297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45982.107302546297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45982.107302546297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45982.107302546297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45982.107302546297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45982.107302546297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45982.107302546297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45982.107302546297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45982.107302546297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45982.107302546297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45982.107302546297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45982.107302546297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45982.107302546297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45982.107302546297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45982.107302546297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45982.107302546297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45982.107302546297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45982.107302546297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45982.107302546297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45982.107302546297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45982.107302546297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45982.107302546297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45982.107302546297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45982.107302546297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45982.107302546297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45982.107302546297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45982.107302546297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45982.107302546297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45982.107302546297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45982.107302546297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45982.107302546297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45982.107302546297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45982.107302546297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45982.107302546297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45982.107302546297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45982.107302546297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45982.107302546297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45982.107302546297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45982.107302546297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45982.107302546297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45982.107302546297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45982.107302546297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45982.107302546297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45982.107302546297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45982.107302546297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45982.107302546297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45982.107302546297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45982.107302546297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45982.107302546297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45982.107302546297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45982.107302546297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45982.107302546297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45982.107302546297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45982.107302546297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45982.107302546297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45982.107302546297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45982.107302546297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45982.107302546297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45982.107302546297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45982.107302546297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45982.107302546297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45982.107302546297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45982.107302546297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45982.107302546297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45982.107302546297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45982.107302546297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45982.107302546297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45982.107302546297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45982.107302546297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45982.107302546297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45982.107302546297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45982.107302546297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45982.107302546297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45982.107302546297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45982.107302546297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45982.107302546297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45982.107302546297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45982.107302546297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45982.107302546297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45982.107302546297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45982.107302546297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45982.107302546297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45982.107302546297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45982.107302546297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45982.107302546297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45982.107302546297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45982.107302546297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45982.107302546297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45982.107302546297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45982.107302546297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45982.107302546297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45982.107302546297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45982.107302546297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45982.107302546297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45982.107302546297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45982.107302546297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45982.107302546297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45982.107302546297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45982.107302546297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45982.107302546297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45982.107302546297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45982.107302546297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45982.107302546297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45982.107302546297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45982.107302546297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45982.107302546297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45982.107302546297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45982.107302546297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45982.107302546297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45982.107302546297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45982.107302546297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45982.107302546297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45982.107302546297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45982.107302546297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45982.107302546297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45982.107302546297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45982.107302546297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45982.107302546297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45982.107302546297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45982.107302546297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45982.107302546297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45982.107302546297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45982.107302546297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45982.107302546297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45982.107302546297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45982.107302546297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45982.107302546297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45982.107302546297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45982.107302546297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45982.107302546297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45982.107302546297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45982.107302546297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45982.107302546297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45982.107302546297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45982.107302546297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45982.107302546297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45982.107302546297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45982.107302546297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45982.107302546297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45982.107302546297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45982.107302546297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45982.107302546297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45982.107302546297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45982.107302546297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45982.107302546297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45982.107302546297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45982.107302546297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45982.107302546297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45982.107302546297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45982.107302546297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45982.107302546297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45982.107302546297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45982.107302546297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45982.107302546297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45982.107302546297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45982.107302546297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45982.107302546297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45982.107302546297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45982.107302546297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45982.107302546297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45982.107302546297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45982.107302546297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45982.107302546297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45982.107302546297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45982.107302546297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45982.107302546297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45982.107302546297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45982.107302546297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45982.107302546297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45982.107302546297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45982.107302546297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45982.107302546297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45982.107302546297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45982.107302546297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45982.107302546297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45982.107302546297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45982.107302546297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45982.107302546297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45982.107302546297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45982.107302546297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45982.107302546297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45982.107302546297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45982.107302546297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45982.107302546297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45982.107302546297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45982.107302546297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45982.107302546297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45982.107302546297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45982.107302546297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45982.107302546297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45982.107302546297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45982.107302546297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45982.107302546297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45982.107302546297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45982.107302546297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45982.107302546297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45982.107302546297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45982.107302546297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45982.107302546297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45982.107302546297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45982.107302546297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45982.107302546297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45982.107302546297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45982.107302546297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45982.107302546297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45982.107302546297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45982.107302546297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45982.107302546297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45982.107302546297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45982.107302546297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45982.107302546297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45982.107302546297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45982.107302546297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45982.107302546297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45982.107302546297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45982.107302546297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45982.107302546297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45982.107302546297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45982.107302546297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45982.107302546297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45982.107302546297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45982.107302546297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45982.107302546297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45982.107302546297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45982.107302546297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45982.107302546297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45982.107302546297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45982.107302546297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45982.107302546297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45982.107302546297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45982.107302546297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45982.107302546297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45982.107302546297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45982.107302546297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45982.107302546297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45982.107302546297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45982.107302546297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45982.107302546297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45982.107302546297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45982.107302546297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45982.107302546297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45982.107302546297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45982.107302546297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45982.107302546297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45982.107302546297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45982.107302546297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45982.107302546297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45982.107302546297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45982.107302546297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45982.107302546297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45982.107302546297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45982.107302546297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45982.107302546297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45982.107302546297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45982.107302546297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45982.107302546297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45982.107302546297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45982.107302546297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45982.107302546297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45982.107302546297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45982.107302546297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45982.107302546297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45982.107302546297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45982.107302546297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45982.107302546297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45982.107302546297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45982.107302546297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45982.107302546297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45982.107302546297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45982.107302546297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45982.107302546297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45982.107302546297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45982.107302546297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45982.107302546297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45982.107302546297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45982.107302546297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45982.107302546297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45982.107302546297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45982.107302546297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45982.107302546297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45982.107302546297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45982.107302546297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45982.107302546297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45982.107302546297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45982.107302546297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45982.107302546297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45982.107302546297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45982.107302546297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45982.107302546297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45982.107302546297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45982.107302546297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45982.107302546297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278.62658495370124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45982.107302546297</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45982.107302546297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45982.107302546297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45982.107302546297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45982.107302546297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45982.107302546297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45982.107302546297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45982.107302546297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45982.107302546297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45982.107302546297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45982.107302546297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45982.107302546297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45982.107302546297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45982.107302546297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45982.107302546297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45982.107302546297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45982.107302546297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45982.107302546297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45982.107302546297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45982.107302546297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45982.107302546297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45982.107302546297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45982.107302546297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45982.107302546297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45982.107302546297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45982.107302546297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45982.107302546297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45982.107302546297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45982.107302546297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45982.107302546297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45982.107302546297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45982.107302546297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45982.107302546297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45982.107302546297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45982.107302546297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45982.107302546297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45982.107302546297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45982.107302546297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45982.107302546297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45982.107302546297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45982.107302546297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45982.107302546297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45982.107302546297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45982.107302546297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45982.107302546297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45982.107302546297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45982.107302546297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45982.107302546297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45982.107302546297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45982.107302546297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45982.107302546297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45982.107302546297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45982.107302546297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45982.107302546297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45982.107302546297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45982.107302546297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45982.107302546297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45982.107302546297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45982.107302546297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45982.107302546297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45982.107302546297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45982.107302546297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45982.107302546297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45982.107302546297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45982.107302546297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45982.107302546297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45982.107302546297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45982.107302546297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45982.107302546297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45982.107302546297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45982.107302546297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45982.107302546297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45982.107302546297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45982.107302546297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45982.107302546297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45982.107302546297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45982.107302546297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45982.107302546297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45982.107302546297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45982.107302546297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45982.107302546297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45982.107302546297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45982.107302546297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45982.107302546297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45982.107302546297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45982.107302546297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45982.107302546297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45982.107302546297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45982.107302546297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45982.107302546297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45982.107302546297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45982.107302546297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45982.107302546297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45982.107302546297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45982.107302546297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45982.107302546297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45982.107302546297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45982.107302546297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45982.107302546297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45982.107302546297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45982.107302546297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45982.107302546297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45982.107302546297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45982.107302546297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45982.107302546297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45982.107302546297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45982.107302546297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45982.107302546297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45982.107302546297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45982.107302546297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45982.107302546297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45982.107302546297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45982.107302546297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45982.107302546297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45982.107302546297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45982.107302546297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45982.107302546297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45982.107302546297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45982.107302546297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45982.107302546297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45982.107302546297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45982.107302546297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45982.107302546297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45982.107302546297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45982.107302546297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45982.107302546297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45982.107302546297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45982.107302546297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45982.107302546297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45982.107302546297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45982.107302546297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45982.107302546297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45982.107302546297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45982.107302546297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45982.107302546297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45982.107302546297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45982.107302546297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45982.107302546297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45982.107302546297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45982.107302546297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45982.107302546297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45982.107302546297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45982.107302546297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45982.107302546297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45982.107302546297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45982.107302546297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45982.107302546297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45982.107302546297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45982.107302546297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45982.107302546297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45982.107302546297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45982.107302546297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45982.107302546297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45982.107302546297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45982.107302546297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45982.107302546297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45982.107302546297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45982.107302546297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45982.107302546297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45982.107302546297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45982.107302546297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45982.107302546297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45982.107302546297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45982.107302546297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45982.107302546297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45982.107302546297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45982.107302546297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45982.107302546297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45982.107302546297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45982.107302546297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45982.107302546297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45982.107302546297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45982.107302546297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45982.107302546297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45982.107302546297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45982.107302546297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45982.107302546297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45982.107302546297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45982.107302546297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45982.107302546297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45982.107302546297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45982.107302546297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45982.107302546297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45982.107302546297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45982.107302546297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45982.107302546297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45982.107302546297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45982.107302546297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45982.107302546297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45982.107302546297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45982.107302546297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45982.107302546297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45982.107302546297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45982.107302546297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45982.107302546297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45982.107302546297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45982.107302546297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45982.107302546297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45982.107302546297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45982.107302546297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45982.107302546297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45982.107302546297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45982.107302546297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45982.107302546297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45982.107302546297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45982.107302546297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45982.107302546297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45982.107302546297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45982.107302546297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45982.107302546297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45982.107302546297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45982.107302546297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45982.107302546297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45982.107302546297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45982.107302546297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45982.107302546297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45982.107302546297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45982.107302546297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45982.107302546297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45982.107302546297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45982.107302546297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45982.107302546297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45982.107302546297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45982.107302546297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45982.107302546297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45982.107302546297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45982.107302546297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45982.107302546297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45982.107302546297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45982.107302546297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45982.107302546297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45982.107302546297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45982.107302546297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45982.107302546297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45982.107302546297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45982.107302546297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45982.107302546297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45982.107302546297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45982.107302546297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45982.107302546297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45982.107302546297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45982.107302546297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45982.107302546297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45982.107302546297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45982.107302546297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45982.107302546297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45982.107302546297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45982.107302546297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45982.107302546297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45982.107302546297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45982.107302546297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45982.107302546297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45982.107302546297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45982.107302546297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45982.107302546297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45982.107302546297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45982.107302546297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45982.107302546297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45982.107302546297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45982.107302546297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45982.107302546297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45982.107302546297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45982.107302546297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45982.107302546297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45982.107302546297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45982.107302546297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45982.107302546297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45982.107302546297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45982.107302546297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45982.107302546297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45982.107302546297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45982.107302546297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45982.107302546297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45982.107302546297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45982.107302546297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45982.107302546297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45982.107302546297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45982.107302546297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45982.107302546297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45982.107302546297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45982.107302546297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45982.107302546297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45982.107302546297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45982.107302546297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45982.107302546297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45982.107302546297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45982.107302546297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45982.107302546297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45982.107302546297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45982.107302546297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45982.107302546297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45982.107302546297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45982.107302546297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45982.107302546297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45982.107302546297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45982.107302546297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45982.107302546297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45982.107302546297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45982.107302546297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45982.107302546297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45982.107302546297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45982.107302546297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45982.107302546297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45982.107302546297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45982.107302546297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45982.107302546297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45982.107302546297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45982.107302546297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45982.107302546297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45982.107302546297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45982.107302546297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45982.107302546297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45982.107302546297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45982.107302546297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45982.107302546297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45982.107302546297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45982.107302546297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45982.107302546297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45982.107302546297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45982.107302546297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45982.107302546297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45982.107302546297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45982.107302546297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45982.107302546297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45982.107302546297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45982.107302546297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45982.107302546297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45982.107302546297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45982.107302546297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45982.107302546297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45982.107302546297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45982.107302546297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45982.107302546297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45982.107302546297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45982.107302546297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45982.107302546297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45982.107302546297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45982.107302546297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45982.107302546297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45982.107302546297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45982.107302546297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45982.107302546297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45982.107302546297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45982.107302546297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45982.107302546297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45982.107302546297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45982.107302546297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45982.107302546297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45982.107302546297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45982.107302546297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45982.107302546297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45982.107302546297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45982.107302546297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45982.107302546297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45982.107302546297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45982.107302546297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45982.107302546297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45982.107302546297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45982.107302546297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45982.107302546297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45982.107302546297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45982.107302546297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45982.107302546297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45982.107302546297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45982.107302546297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45982.107302546297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45982.107302546297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45982.107302546297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45982.107302546297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45982.107302546297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45982.107302546297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45982.107302546297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45982.107302546297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45982.107302546297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45982.107302546297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45982.107302546297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45982.107302546297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45982.107302546297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45982.107302546297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45982.107302546297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45982.107302546297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45982.107302546297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45982.107302546297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45982.107302546297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45982.107302546297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45982.107302546297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45982.107302546297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45982.107302546297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45982.107302546297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45982.107302546297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45982.107302546297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45982.107302546297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45982.107302546297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45982.107302546297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45982.107302546297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45982.107302546297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45982.107302546297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45982.107302546297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45982.107302546297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45982.107302546297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45982.107302546297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45982.107302546297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45982.107302546297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45982.107302546297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45982.107302546297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45982.107302546297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45982.107302546297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45982.107302546297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45982.107302546297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45982.107302546297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45982.107302546297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45982.107302546297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45982.107302546297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45982.107302546297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45982.107302546297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45982.107302546297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45982.107302546297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45982.107302546297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45982.107302546297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45982.107302546297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45982.107302546297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45982.107302546297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45982.107302546297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45982.107302546297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45982.107302546297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45982.107302546297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45982.107302546297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45982.107302546297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45982.107302546297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45982.107302546297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45982.107302546297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45982.107302546297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45982.107302546297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45982.107302546297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45982.107302546297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45982.107302546297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45982.107302546297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45982.107302546297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45982.107302546297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45982.107302546297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45982.107302546297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45982.107302546297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45982.107302546297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45982.107302546297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45982.107302546297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45982.107302546297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45982.107302546297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45982.107302546297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45982.107302546297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45982.107302546297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45982.107302546297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45982.107302546297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45982.107302546297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45982.107302546297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45982.107302546297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45982.107302546297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45982.107302546297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45982.107302546297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45982.107302546297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45982.107302546297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45982.107302546297</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90.275242361109122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55.918425231480796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33.446191435185028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4.5924993055596133</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0.73400393518386409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0.2413766203681007</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45982.107302546297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45982.107302546297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45982.107302546297</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45982.107302546297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45982.107302546297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45982.107302546297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45982.107302546297</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45982.107302546297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45982.107302546297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45982.107302546297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45982.107302546297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45982.107302546297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45982.107302546297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45982.107302546297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45982.107302546297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45982.107302546297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45982.107302546297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45982.107302546297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45982.107302546297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45982.107302546297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45982.107302546297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45982.107302546297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45982.107302546297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45982.107302546297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45982.107302546297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45982.107302546297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45982.107302546297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45982.107302546297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45982.107302546297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45982.107302546297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45982.107302546297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45982.107302546297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45982.107302546297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45982.107302546297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45982.107302546297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45982.107302546297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45982.107302546297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45982.107302546297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45982.107302546297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45982.107302546297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45982.107302546297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45982.107302546297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45982.107302546297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45982.107302546297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45982.107302546297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45982.107302546297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45982.107302546297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45982.107302546297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45982.107302546297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45982.107302546297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45982.107302546297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45982.107302546297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45982.107302546297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45982.107302546297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45982.107302546297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45982.107302546297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45982.107302546297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45982.107302546297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45982.107302546297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45982.107302546297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45982.107302546297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45982.107302546297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45982.107302546297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45982.107302546297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45982.107302546297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45982.107302546297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45982.107302546297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45982.107302546297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45982.107302546297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45982.107302546297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45982.107302546297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45982.107302546297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45982.107302546297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45982.107302546297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45982.107302546297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45982.107302546297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45982.107302546297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45982.107302546297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45982.107302546297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45982.107302546297</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45982.107302546297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45982.107302546297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45982.107302546297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45982.107302546297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45982.107302546297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45982.107302546297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45982.107302546297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45982.107302546297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45982.107302546297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45982.107302546297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45982.107302546297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45982.107302546297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45982.107302546297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45982.107302546297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45982.107302546297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45982.107302546297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45982.107302546297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45982.107302546297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45982.107302546297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45982.107302546297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45982.107302546297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45982.107302546297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45982.107302546297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45982.107302546297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45982.107302546297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45982.107302546297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45982.107302546297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45982.107302546297</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50" t="s">
        <v>39021</v>
      </c>
      <c r="F2" s="121">
        <v>45981.780300925922</v>
      </c>
      <c r="G2" s="104">
        <f t="shared" ref="G2:G5" ca="1" si="0">IFERROR(NOW()-F2,"-")</f>
        <v>0.32700162037508562</v>
      </c>
      <c r="H2" s="121">
        <v>45981.780277777776</v>
      </c>
      <c r="I2" s="119" t="str">
        <f>IFERROR(VLOOKUP(D2,DB!A:F,6,0),"")</f>
        <v>SCECO</v>
      </c>
      <c r="J2" s="119" t="str">
        <f>IFERROR(VLOOKUP(D2,DB!A:G,7,0),"")</f>
        <v>Vandalized</v>
      </c>
      <c r="K2" s="122" t="s">
        <v>39123</v>
      </c>
      <c r="L2" s="123" t="str">
        <f>IFERROR(VLOOKUP(D2,DB!A:I,9,0),"")</f>
        <v>Latis</v>
      </c>
    </row>
    <row r="3" spans="1:16382" ht="31.5" customHeight="1">
      <c r="A3" s="118" t="s">
        <v>39124</v>
      </c>
      <c r="B3" s="119" t="str">
        <f>IFERROR(VLOOKUP(D3,DB!A:K,11,0),"")</f>
        <v>R6</v>
      </c>
      <c r="C3" s="120">
        <v>2</v>
      </c>
      <c r="D3" s="119" t="s">
        <v>38990</v>
      </c>
      <c r="E3" s="150" t="s">
        <v>39021</v>
      </c>
      <c r="F3" s="121">
        <v>45982.035509259258</v>
      </c>
      <c r="G3" s="104">
        <f t="shared" ca="1" si="0"/>
        <v>7.179328703932697E-2</v>
      </c>
      <c r="H3" s="121">
        <v>45982.035474537035</v>
      </c>
      <c r="I3" s="119" t="str">
        <f>IFERROR(VLOOKUP(D3,DB!A:F,6,0),"")</f>
        <v>Generator-SG</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45982.107302546297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45982.107302546297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45982.107302546297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45982.107302546297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45982.107302546297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45982.107302546297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45982.107302546297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45982.107302546297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45982.107302546297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45982.107302546297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45982.107302546297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45982.107302546297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45982.107302546297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45982.107302546297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45982.107302546297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45982.107302546297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45982.107302546297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45982.107302546297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45982.107302546297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45982.107302546297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45982.107302546297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45982.107302546297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45982.107302546297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45982.107302546297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45982.107302546297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45982.107302546297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45982.107302546297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45982.107302546297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45982.107302546297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45982.107302546297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45982.107302546297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45982.107302546297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45982.107302546297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45982.107302546297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45982.107302546297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45982.107302546297</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2025-11-20T23:35:40Z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