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80" documentId="120_S{2AC9BD13-BADA-5192-A53E-5A8FF88502F6}" xr6:coauthVersionLast="47" xr6:coauthVersionMax="47" xr10:uidLastSave="{36C1C756-0CC9-4C47-808E-F80557A9C139}"/>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D7"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<sst xmlns="http://schemas.openxmlformats.org/spreadsheetml/2006/main" count="181528" uniqueCount="39141">
  <si>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</si>
  <si>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</si>
  <si>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</si>
  <si>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</si>
  <si>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</si>
  <si>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</si>
  <si>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</si>
  <si>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</si>
  <si>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</si>
  <si>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</si>
  <si>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</si>
  <si>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</si>
  <si>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</si>
  <si>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</si>
  <si>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</si>
  <si>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</si>
  <si>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</si>
  <si>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</si>
  <si>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</si>
  <si>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</si>
  <si>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</si>
  <si>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</si>
  <si>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</si>
  <si>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</si>
  <si>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</si>
  <si>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</si>
  <si>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</si>
  <si>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</si>
  <si>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</si>
  <si>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</si>
  <si>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</si>
  <si>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</si>
  <si>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</si>
  <si>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</si>
  <si>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</si>
  <si>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</si>
  <si>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</si>
  <si>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</si>
  <si>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</si>
  <si>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</si>
  <si>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</si>
  <si>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</si>
  <si>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</si>
  <si>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</si>
  <si>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</si>
  <si>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</si>
  <si>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</si>
  <si>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</si>
  <si>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</si>
  <si>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</si>
  <si>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</si>
  <si>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</si>
  <si>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</si>
  <si>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</si>
  <si>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</si>
  <si>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</si>
  <si>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</si>
  <si>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</si>
  <si>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</si>
  <si>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</si>
  <si>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</si>
  <si>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</si>
  <si>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</si>
  <si>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</si>
  <si>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</si>
  <si>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</si>
  <si>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</si>
  <si>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</si>
  <si>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</si>
  <si>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</si>
  <si>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</si>
  <si>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</si>
  <si>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</si>
  <si>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</si>
  <si>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</si>
  <si>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</si>
  <si>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</si>
  <si>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</si>
  <si>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</si>
  <si>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</si>
  <si>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</si>
  <si>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</si>
  <si>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</si>
  <si>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</si>
  <si>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</si>
  <si>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</si>
  <si>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</si>
  <si>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</si>
  <si>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</si>
  <si>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</si>
  <si>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</si>
  <si>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</si>
  <si>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</si>
  <si>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</si>
  <si>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</si>
  <si>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</si>
  <si>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</si>
  <si>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</si>
  <si>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</si>
  <si>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</si>
  <si>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</si>
  <si>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</si>
  <si>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</si>
  <si>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</si>
  <si>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</si>
  <si>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</si>
  <si>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</si>
  <si>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</si>
  <si>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</si>
  <si>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</si>
  <si>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</si>
  <si>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</si>
  <si>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</si>
  <si>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</si>
  <si>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</si>
  <si>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</si>
  <si>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</si>
  <si>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</si>
  <si>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</si>
  <si>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</si>
  <si>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</si>
  <si>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</si>
  <si>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</si>
  <si>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</si>
  <si>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</si>
  <si>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</si>
  <si>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</si>
  <si>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</si>
  <si>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</si>
  <si>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</si>
  <si>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</si>
  <si>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</si>
  <si>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</si>
  <si>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</si>
  <si>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</si>
  <si>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</si>
  <si>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</si>
  <si>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</si>
  <si>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</si>
  <si>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</si>
  <si>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</si>
  <si>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</si>
  <si>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</si>
  <si>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</si>
  <si>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</si>
  <si>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</si>
  <si>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</si>
  <si>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</si>
  <si>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</si>
  <si>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</si>
  <si>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</si>
  <si>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</si>
  <si>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</si>
  <si>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</si>
  <si>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</si>
  <si>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</si>
  <si>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</si>
  <si>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</si>
  <si>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</si>
  <si>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</si>
  <si>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</si>
  <si>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</si>
  <si>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</si>
  <si>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</si>
  <si>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</si>
  <si>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</si>
  <si>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</si>
  <si>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</si>
  <si>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</si>
  <si>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</si>
  <si>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</si>
  <si>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</si>
  <si>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</si>
  <si>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</si>
  <si>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</si>
  <si>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</si>
  <si>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</si>
  <si>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</si>
  <si>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</si>
  <si>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</si>
  <si>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</si>
  <si>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</si>
  <si>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</si>
  <si>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</si>
  <si>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</si>
  <si>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</si>
  <si>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</si>
  <si>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</si>
  <si>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</si>
  <si>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</si>
  <si>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</si>
  <si>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</si>
  <si>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</si>
  <si>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</si>
  <si>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</si>
  <si>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</si>
  <si>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</si>
  <si>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</si>
  <si>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</si>
  <si>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</si>
  <si>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</si>
  <si>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</si>
  <si>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</si>
  <si>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</si>
  <si>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</si>
  <si>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</si>
  <si>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</si>
  <si>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</si>
  <si>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</si>
  <si>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</si>
  <si>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</si>
  <si>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</si>
  <si>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</si>
  <si>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</si>
  <si>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</si>
  <si>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</si>
  <si>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</si>
  <si>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</si>
  <si>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</si>
  <si>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</si>
  <si>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</si>
  <si>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</si>
  <si>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</si>
  <si>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</si>
  <si>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</si>
  <si>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</si>
  <si>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</si>
  <si>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</si>
  <si>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</si>
  <si>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</si>
  <si>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</si>
  <si>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</si>
  <si>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</si>
  <si>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</si>
  <si>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</si>
  <si>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</si>
  <si>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</si>
  <si>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</si>
  <si>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</si>
  <si>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</si>
  <si>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</si>
  <si>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</si>
  <si>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</si>
  <si>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</si>
  <si>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</si>
  <si>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</si>
  <si>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</si>
  <si>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</si>
  <si>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</si>
  <si>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</si>
  <si>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</si>
  <si>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</si>
  <si>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</si>
  <si>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</si>
  <si>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</si>
  <si>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</si>
  <si>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</si>
  <si>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</si>
  <si>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</si>
  <si>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</si>
  <si>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</si>
  <si>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</si>
  <si>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</si>
  <si>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</si>
  <si>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</si>
  <si>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</si>
  <si>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</si>
  <si>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</si>
  <si>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</si>
  <si>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</si>
  <si>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</si>
  <si>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</si>
  <si>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</si>
  <si>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</si>
  <si>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</si>
  <si>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</si>
  <si>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</si>
  <si>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</si>
  <si>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</si>
  <si>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</si>
  <si>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</si>
  <si>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</si>
  <si>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</si>
  <si>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</si>
  <si>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</si>
  <si>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</si>
  <si>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</si>
  <si>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</si>
  <si>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</si>
  <si>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</si>
  <si>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</si>
  <si>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</si>
  <si>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</si>
  <si>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</si>
  <si>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</si>
  <si>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</si>
  <si>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</si>
  <si>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</si>
  <si>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</si>
  <si>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</si>
  <si>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</si>
  <si>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</si>
  <si>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</si>
  <si>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</si>
  <si>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</si>
  <si>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</si>
  <si>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</si>
  <si>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</si>
  <si>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</si>
  <si>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</si>
  <si>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</si>
  <si>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</si>
  <si>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</si>
  <si>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</si>
  <si>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</si>
  <si>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</si>
  <si>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</si>
  <si>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</si>
  <si>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</si>
  <si>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</si>
  <si>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</si>
  <si>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</si>
  <si>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</si>
  <si>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</si>
  <si>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</si>
  <si>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</si>
  <si>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</si>
  <si>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</si>
  <si>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</si>
  <si>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</si>
  <si>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</si>
  <si>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</si>
  <si>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</si>
  <si>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</si>
  <si>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</si>
  <si>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</si>
  <si>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</si>
  <si>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</si>
  <si>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</si>
  <si>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</si>
  <si>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</si>
  <si>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</si>
  <si>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</si>
  <si>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</si>
  <si>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</si>
  <si>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</si>
  <si>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</si>
  <si>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</si>
  <si>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</si>
  <si>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</si>
  <si>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</si>
  <si>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</si>
  <si>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</si>
  <si>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</si>
  <si>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</si>
  <si>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</si>
  <si>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</si>
  <si>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</si>
  <si>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</si>
  <si>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</si>
  <si>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</si>
  <si>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</si>
  <si>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</si>
  <si>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</si>
  <si>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</si>
  <si>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</si>
  <si>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</si>
  <si>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</si>
  <si>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</si>
  <si>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</si>
  <si>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</si>
  <si>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</si>
  <si>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</si>
  <si>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</si>
  <si>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</si>
  <si>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</si>
  <si>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</si>
  <si>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</si>
  <si>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</si>
  <si>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</si>
  <si>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</si>
  <si>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</si>
  <si>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</si>
  <si>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</si>
  <si>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</si>
  <si>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</si>
  <si>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</si>
  <si>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</si>
  <si>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</si>
  <si>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</si>
  <si>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</si>
  <si>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</si>
  <si>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</si>
  <si>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</si>
  <si>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</si>
  <si>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</si>
  <si>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</si>
  <si>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</si>
  <si>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</si>
  <si>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</si>
  <si>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</si>
  <si>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</si>
  <si>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</si>
  <si>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</si>
  <si>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</si>
  <si>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</si>
  <si>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</si>
  <si>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</si>
  <si>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</si>
  <si>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</si>
  <si>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</si>
  <si>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</si>
  <si>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</si>
  <si>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</si>
  <si>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</si>
  <si>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</si>
  <si>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</si>
  <si>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</si>
  <si>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</si>
  <si>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</si>
  <si>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</si>
  <si>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</si>
  <si>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</si>
  <si>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</si>
  <si>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</si>
  <si>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</si>
  <si>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</si>
  <si>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</si>
  <si>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</si>
  <si>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</si>
  <si>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</si>
  <si>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</si>
  <si>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</si>
  <si>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</si>
  <si>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</si>
  <si>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</si>
  <si>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</si>
  <si>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</si>
  <si>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</si>
  <si>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</si>
  <si>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</si>
  <si>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</si>
  <si>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</si>
  <si>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</si>
  <si>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</si>
  <si>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</si>
  <si>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</si>
  <si>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</si>
  <si>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</si>
  <si>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</si>
  <si>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</si>
  <si>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</si>
  <si>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</si>
  <si>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</si>
  <si>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</si>
  <si>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</si>
  <si>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</si>
  <si>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</si>
  <si>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</si>
  <si>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</si>
  <si>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</si>
  <si>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</si>
  <si>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</si>
  <si>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</si>
  <si>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</si>
  <si>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</si>
  <si>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</si>
  <si>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</si>
  <si>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</si>
  <si>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</si>
  <si>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</si>
  <si>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</si>
  <si>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</si>
  <si>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</si>
  <si>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</si>
  <si>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</si>
  <si>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</si>
  <si>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</si>
  <si>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</si>
  <si>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</si>
  <si>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</si>
  <si>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</si>
  <si>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</si>
  <si>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</si>
  <si>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</si>
  <si>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</si>
  <si>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</si>
  <si>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</si>
  <si>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</si>
  <si>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</si>
  <si>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</si>
  <si>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</si>
  <si>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</si>
  <si>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</si>
  <si>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</si>
  <si>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</si>
  <si>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</si>
  <si>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</si>
  <si>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</si>
  <si>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</si>
  <si>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</si>
  <si>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</si>
  <si>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</si>
  <si>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</si>
  <si>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</si>
  <si>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</si>
  <si>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</si>
  <si>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</si>
  <si>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</si>
  <si>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</si>
  <si>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</si>
  <si>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</si>
  <si>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</si>
  <si>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</si>
  <si>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</si>
  <si>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</si>
  <si>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</si>
  <si>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</si>
  <si>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</si>
  <si>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</si>
  <si>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</si>
  <si>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</si>
  <si>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</si>
  <si>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</si>
  <si>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</si>
  <si>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</si>
  <si>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</si>
  <si>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</si>
  <si>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</si>
  <si>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</si>
  <si>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</si>
  <si>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</si>
  <si>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</si>
  <si>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</si>
  <si>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</si>
  <si>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</si>
  <si>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</si>
  <si>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</si>
  <si>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</si>
  <si>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</si>
  <si>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</si>
  <si>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</si>
  <si>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</si>
  <si>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</si>
  <si>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</si>
  <si>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</si>
  <si>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</si>
  <si>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</si>
  <si>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</si>
  <si>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</si>
  <si>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</si>
  <si>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</si>
  <si>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</si>
  <si>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</si>
  <si>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</si>
  <si>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</si>
  <si>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</si>
  <si>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</si>
  <si>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</si>
  <si>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</si>
  <si>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</si>
  <si>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</si>
  <si>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</si>
  <si>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</si>
  <si>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</si>
  <si>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</si>
  <si>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</si>
  <si>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</si>
  <si>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</si>
  <si>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</si>
  <si>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</si>
  <si>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</si>
  <si>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</si>
  <si>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</si>
  <si>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</si>
  <si>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</si>
  <si>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</si>
  <si>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</si>
  <si>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</si>
  <si>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</si>
  <si>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</si>
  <si>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</si>
  <si>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</si>
  <si>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</si>
  <si>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</si>
  <si>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</si>
  <si>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</si>
  <si>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</si>
  <si>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</si>
  <si>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</si>
  <si>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</si>
  <si>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</si>
  <si>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</si>
  <si>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</si>
  <si>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</si>
  <si>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</si>
  <si>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</si>
  <si>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</si>
  <si>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</si>
  <si>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</si>
  <si>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</si>
  <si>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</si>
  <si>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</si>
  <si>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</si>
  <si>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</si>
  <si>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</si>
  <si>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</si>
  <si>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</si>
  <si>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</si>
  <si>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</si>
  <si>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</si>
  <si>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</si>
  <si>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</si>
  <si>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</si>
  <si>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</si>
  <si>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</si>
  <si>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</si>
  <si>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</si>
  <si>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</si>
  <si>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</si>
  <si>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</si>
  <si>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</si>
  <si>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</si>
  <si>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</si>
  <si>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</si>
  <si>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</si>
  <si>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</si>
  <si>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</si>
  <si>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</si>
  <si>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</si>
  <si>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</si>
  <si>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</si>
  <si>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</si>
  <si>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</si>
  <si>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</si>
  <si>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</si>
  <si>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</si>
  <si>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</si>
  <si>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</si>
  <si>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</si>
  <si>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</si>
  <si>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</si>
  <si>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</si>
  <si>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</si>
  <si>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</si>
  <si>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</si>
  <si>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</si>
  <si>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</si>
  <si>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</si>
  <si>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</si>
  <si>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</si>
  <si>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</si>
  <si>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</si>
  <si>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</si>
  <si>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</si>
  <si>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</si>
  <si>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</si>
  <si>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</si>
  <si>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</si>
  <si>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</si>
  <si>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</si>
  <si>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</si>
  <si>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</si>
  <si>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</si>
  <si>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</si>
  <si>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</si>
  <si>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</si>
  <si>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</si>
  <si>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</si>
  <si>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</si>
  <si>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</si>
  <si>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</si>
  <si>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</si>
  <si>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</si>
  <si>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</si>
  <si>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</si>
  <si>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</si>
  <si>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</si>
  <si>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</si>
  <si>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</si>
  <si>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</si>
  <si>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</si>
  <si>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</si>
  <si>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</si>
  <si>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</si>
  <si>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</si>
  <si>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</si>
  <si>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</si>
  <si>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</si>
  <si>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</si>
  <si>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</si>
  <si>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</si>
  <si>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</si>
  <si>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</si>
  <si>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</si>
  <si>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</si>
  <si>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</si>
  <si>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</si>
  <si>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</si>
  <si>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</si>
  <si>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</si>
  <si>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</si>
  <si>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</si>
  <si>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</si>
  <si>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</si>
  <si>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</si>
  <si>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</si>
  <si>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</si>
  <si>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</si>
  <si>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</si>
  <si>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</si>
  <si>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</si>
  <si>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</si>
  <si>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</si>
  <si>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</si>
  <si>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</si>
  <si>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</si>
  <si>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</si>
  <si>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</si>
  <si>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</si>
  <si>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</si>
  <si>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</si>
  <si>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</si>
  <si>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</si>
  <si>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</si>
  <si>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</si>
  <si>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</si>
  <si>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</si>
  <si>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</si>
  <si>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</si>
  <si>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</si>
  <si>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</si>
  <si>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</si>
  <si>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</si>
  <si>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</si>
  <si>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</si>
  <si>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</si>
  <si>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</si>
  <si>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</si>
  <si>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</si>
  <si>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</si>
  <si>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</si>
  <si>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</si>
  <si>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</si>
  <si>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</si>
  <si>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</si>
  <si>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</si>
  <si>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</si>
  <si>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</si>
  <si>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</si>
  <si>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</si>
  <si>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</si>
  <si>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</si>
  <si>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</si>
  <si>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</si>
  <si>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</si>
  <si>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</si>
  <si>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</si>
  <si>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</si>
  <si>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</si>
  <si>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</si>
  <si>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</si>
  <si>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</si>
  <si>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</si>
  <si>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</si>
  <si>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</si>
  <si>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</si>
  <si>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</si>
  <si>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</si>
  <si>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</si>
  <si>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</si>
  <si>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</si>
  <si>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</si>
  <si>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</si>
  <si>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</si>
  <si>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</si>
  <si>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</si>
  <si>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</si>
  <si>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</si>
  <si>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</si>
  <si>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</si>
  <si>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</si>
  <si>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</si>
  <si>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</si>
  <si>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</si>
  <si>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</si>
  <si>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</si>
  <si>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</si>
  <si>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</si>
  <si>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</si>
  <si>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</si>
  <si>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</si>
  <si>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</si>
  <si>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</si>
  <si>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</si>
  <si>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</si>
  <si>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</si>
  <si>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</si>
  <si>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</si>
  <si>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</si>
  <si>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</si>
  <si>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</si>
  <si>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</si>
  <si>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</si>
  <si>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</si>
  <si>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</si>
  <si>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</si>
  <si>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</si>
  <si>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</si>
  <si>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</si>
  <si>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</si>
  <si>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</si>
  <si>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</si>
  <si>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</si>
  <si>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</si>
  <si>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</si>
  <si>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</si>
  <si>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</si>
  <si>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</si>
  <si>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</si>
  <si>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</si>
  <si>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</si>
  <si>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</si>
  <si>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</si>
  <si>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</si>
  <si>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</si>
  <si>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</si>
  <si>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</si>
  <si>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</si>
  <si>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</si>
  <si>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</si>
  <si>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</si>
  <si>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</si>
  <si>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</si>
  <si>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</si>
  <si>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</si>
  <si>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</si>
  <si>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</si>
  <si>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</si>
  <si>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</si>
  <si>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</si>
  <si>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</si>
  <si>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</si>
  <si>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</si>
  <si>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</si>
  <si>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</si>
  <si>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</si>
  <si>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</si>
  <si>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</si>
  <si>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</si>
  <si>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</si>
  <si>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</si>
  <si>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</si>
  <si>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</si>
  <si>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</si>
  <si>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</si>
  <si>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</si>
  <si>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</si>
  <si>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</si>
  <si>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</si>
  <si>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</si>
  <si>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</si>
  <si>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</si>
  <si>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</si>
  <si>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</si>
  <si>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</si>
  <si>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</si>
  <si>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</si>
  <si>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</si>
  <si>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</si>
  <si>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</si>
  <si>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</si>
  <si>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</si>
  <si>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</si>
  <si>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</si>
  <si>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</si>
  <si>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</si>
  <si>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</si>
  <si>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</si>
  <si>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</si>
  <si>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</si>
  <si>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</si>
  <si>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</si>
  <si>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</si>
  <si>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</si>
  <si>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</si>
  <si>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</si>
  <si>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</si>
  <si>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</si>
  <si>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</si>
  <si>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</si>
  <si>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</si>
  <si>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</si>
  <si>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</si>
  <si>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</si>
  <si>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</si>
  <si>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</si>
  <si>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</si>
  <si>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</si>
  <si>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</si>
  <si>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</si>
  <si>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</si>
  <si>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</si>
  <si>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</si>
  <si>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</si>
  <si>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</si>
  <si>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</si>
  <si>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</si>
  <si>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</si>
  <si>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</si>
  <si>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</si>
  <si>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</si>
  <si>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</si>
  <si>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</si>
  <si>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</si>
  <si>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</si>
  <si>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</si>
  <si>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</si>
  <si>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</si>
  <si>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</si>
  <si>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</si>
  <si>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</si>
  <si>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</si>
  <si>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</si>
  <si>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</si>
  <si>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</si>
  <si>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</si>
  <si>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</si>
  <si>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</si>
  <si>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</si>
  <si>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</si>
  <si>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</si>
  <si>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</si>
  <si>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</si>
  <si>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</si>
  <si>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</si>
  <si>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</si>
  <si>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</si>
  <si>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</si>
  <si>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</si>
  <si>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</si>
  <si>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</si>
  <si>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</si>
  <si>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</si>
  <si>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</si>
  <si>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</si>
  <si>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</si>
  <si>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</si>
  <si>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</si>
  <si>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</si>
  <si>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</si>
  <si>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</si>
  <si>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</si>
  <si>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</si>
  <si>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</si>
  <si>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</si>
  <si>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</si>
  <si>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</si>
  <si>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</si>
  <si>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</si>
  <si>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</si>
  <si>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</si>
  <si>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</si>
  <si>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</si>
  <si>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</si>
  <si>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</si>
  <si>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</si>
  <si>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</si>
  <si>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</si>
  <si>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</si>
  <si>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</si>
  <si>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</si>
  <si>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</si>
  <si>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</si>
  <si>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</si>
  <si>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</si>
  <si>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</si>
  <si>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</si>
  <si>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</si>
  <si>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</si>
  <si>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</si>
  <si>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</si>
  <si>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</si>
  <si>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</si>
  <si>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</si>
  <si>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</si>
  <si>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</si>
  <si>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</si>
  <si>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</si>
  <si>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</si>
  <si>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</si>
  <si>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</si>
  <si>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</si>
  <si>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</si>
  <si>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</si>
  <si>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</si>
  <si>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</si>
  <si>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</si>
  <si>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</si>
  <si>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</si>
  <si>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</si>
  <si>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</si>
  <si>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</si>
  <si>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</si>
  <si>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</si>
  <si>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</si>
  <si>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</si>
  <si>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</si>
  <si>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</si>
  <si>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</si>
  <si>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</si>
  <si>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</si>
  <si>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</si>
  <si>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</si>
  <si>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</si>
  <si>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</si>
  <si>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</si>
  <si>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</si>
  <si>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</si>
  <si>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</si>
  <si>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</si>
  <si>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</si>
  <si>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</si>
  <si>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</si>
  <si>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</si>
  <si>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</si>
  <si>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</si>
  <si>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</si>
  <si>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</si>
  <si>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</si>
  <si>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</si>
  <si>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</si>
  <si>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</si>
  <si>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</si>
  <si>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</si>
  <si>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</si>
  <si>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</si>
  <si>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</si>
  <si>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</si>
  <si>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</si>
  <si>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</si>
  <si>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</si>
  <si>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</si>
  <si>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</si>
  <si>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</si>
  <si>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</si>
  <si>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</si>
  <si>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</si>
  <si>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</si>
  <si>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</si>
  <si>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</si>
  <si>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</si>
  <si>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</si>
  <si>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</si>
  <si>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</si>
  <si>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</si>
  <si>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</si>
  <si>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</si>
  <si>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</si>
  <si>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</si>
  <si>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</si>
  <si>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</si>
  <si>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</si>
  <si>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</si>
  <si>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</si>
  <si>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</si>
  <si>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</si>
  <si>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</si>
  <si>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</si>
  <si>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</si>
  <si>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</si>
  <si>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</si>
  <si>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</si>
  <si>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</si>
  <si>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</si>
  <si>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</si>
  <si>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</si>
  <si>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</si>
  <si>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</si>
  <si>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</si>
  <si>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</si>
  <si>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</si>
  <si>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</si>
  <si>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</si>
  <si>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</si>
  <si>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</si>
  <si>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</si>
  <si>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</si>
  <si>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</si>
  <si>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</si>
  <si>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</si>
  <si>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</si>
  <si>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</si>
  <si>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</si>
  <si>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</si>
  <si>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</si>
  <si>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</si>
  <si>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</si>
  <si>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</si>
  <si>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</si>
  <si>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</si>
  <si>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</si>
  <si>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</si>
  <si>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</si>
  <si>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</si>
  <si>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</si>
  <si>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</si>
  <si>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</si>
  <si>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</si>
  <si>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</si>
  <si>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</si>
  <si>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</si>
  <si>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</si>
  <si>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</si>
  <si>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</si>
  <si>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</si>
  <si>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</si>
  <si>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</si>
  <si>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</si>
  <si>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</si>
  <si>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</si>
  <si>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</si>
  <si>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</si>
  <si>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</si>
  <si>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</si>
  <si>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</si>
  <si>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</si>
  <si>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</si>
  <si>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</si>
  <si>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</si>
  <si>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</si>
  <si>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</si>
  <si>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</si>
  <si>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</si>
  <si>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</si>
  <si>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</si>
  <si>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</si>
  <si>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</si>
  <si>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</si>
  <si>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</si>
  <si>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</si>
  <si>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</si>
  <si>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</si>
  <si>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</si>
  <si>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</si>
  <si>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</si>
  <si>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</si>
  <si>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</si>
  <si>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</si>
  <si>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</si>
  <si>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</si>
  <si>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</si>
  <si>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</si>
  <si>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</si>
  <si>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</si>
  <si>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</si>
  <si>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</si>
  <si>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</si>
  <si>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</si>
  <si>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</si>
  <si>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</si>
  <si>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</si>
  <si>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</si>
  <si>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</si>
  <si>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</si>
  <si>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</si>
  <si>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</si>
  <si>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</si>
  <si>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</si>
  <si>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</si>
  <si>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</si>
  <si>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</si>
  <si>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</si>
  <si>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</si>
  <si>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</si>
  <si>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</si>
  <si>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</si>
  <si>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</si>
  <si>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</si>
  <si>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</si>
  <si>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</si>
  <si>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</si>
  <si>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</si>
  <si>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</si>
  <si>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</si>
  <si>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</si>
  <si>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</si>
  <si>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</si>
  <si>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</si>
  <si>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</si>
  <si>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</si>
  <si>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</si>
  <si>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</si>
  <si>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</si>
  <si>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</si>
  <si>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</si>
  <si>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</si>
  <si>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</si>
  <si>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</si>
  <si>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</si>
  <si>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</si>
  <si>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</si>
  <si>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</si>
  <si>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</si>
  <si>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</si>
  <si>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</si>
  <si>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</si>
  <si>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</si>
  <si>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</si>
  <si>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</si>
  <si>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</si>
  <si>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</si>
  <si>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</si>
  <si>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</si>
  <si>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</si>
  <si>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</si>
  <si>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</si>
  <si>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</si>
  <si>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</si>
  <si>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</si>
  <si>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</si>
  <si>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</si>
  <si>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</si>
  <si>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</si>
  <si>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</si>
  <si>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</si>
  <si>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</si>
  <si>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</si>
  <si>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</si>
  <si>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</si>
  <si>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</si>
  <si>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</si>
  <si>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</si>
  <si>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</si>
  <si>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</si>
  <si>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</si>
  <si>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</si>
  <si>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</si>
  <si>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</si>
  <si>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</si>
  <si>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</si>
  <si>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</si>
  <si>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</si>
  <si>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</si>
  <si>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</si>
  <si>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</si>
  <si>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</si>
  <si>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</si>
  <si>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</si>
  <si>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</si>
  <si>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</si>
  <si>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</si>
  <si>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</si>
  <si>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</si>
  <si>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</si>
  <si>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</si>
  <si>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</si>
  <si>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</si>
  <si>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</si>
  <si>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</si>
  <si>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</si>
  <si>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</si>
  <si>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</si>
  <si>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</si>
  <si>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</si>
  <si>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</si>
  <si>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</si>
  <si>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</si>
  <si>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</si>
  <si>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</si>
  <si>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</si>
  <si>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</si>
  <si>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</si>
  <si>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</si>
  <si>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</si>
  <si>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</si>
  <si>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</si>
  <si>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</si>
  <si>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</si>
  <si>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</si>
  <si>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</si>
  <si>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</si>
  <si>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</si>
  <si>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</si>
  <si>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</si>
  <si>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</si>
  <si>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</si>
  <si>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</si>
  <si>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</si>
  <si>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</si>
  <si>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</si>
  <si>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</si>
  <si>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</si>
  <si>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</si>
  <si>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</si>
  <si>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</si>
  <si>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</si>
  <si>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</si>
  <si>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</si>
  <si>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</si>
  <si>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</si>
  <si>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</si>
  <si>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</si>
  <si>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</si>
  <si>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</si>
  <si>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</si>
  <si>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</si>
  <si>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</si>
  <si>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</si>
  <si>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</si>
  <si>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</si>
  <si>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</si>
  <si>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</si>
  <si>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</si>
  <si>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</si>
  <si>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</si>
  <si>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</si>
  <si>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</si>
  <si>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</si>
  <si>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</si>
  <si>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</si>
  <si>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</si>
  <si>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</si>
  <si>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</si>
  <si>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</si>
  <si>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</si>
  <si>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</si>
  <si>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</si>
  <si>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</si>
  <si>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</si>
  <si>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</si>
  <si>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</si>
  <si>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</si>
  <si>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</si>
  <si>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</si>
  <si>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</si>
  <si>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</si>
  <si>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</si>
  <si>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</si>
  <si>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</si>
  <si>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</si>
  <si>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</si>
  <si>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</si>
  <si>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</si>
  <si>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</si>
  <si>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</si>
  <si>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</si>
  <si>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</si>
  <si>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</si>
  <si>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</si>
  <si>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</si>
  <si>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</si>
  <si>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</si>
  <si>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</si>
  <si>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</si>
  <si>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</si>
  <si>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</si>
  <si>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</si>
  <si>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</si>
  <si>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</si>
  <si>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</si>
  <si>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</si>
  <si>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</si>
  <si>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</si>
  <si>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</si>
  <si>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</si>
  <si>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</si>
  <si>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</si>
  <si>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</si>
  <si>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</si>
  <si>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</si>
  <si>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</si>
  <si>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</si>
  <si>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</si>
  <si>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</si>
  <si>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</si>
  <si>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</si>
  <si>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</si>
  <si>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</si>
  <si>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</si>
  <si>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</si>
  <si>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</si>
  <si>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</si>
  <si>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</si>
  <si>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</si>
  <si>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</si>
  <si>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</si>
  <si>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</si>
  <si>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</si>
  <si>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</si>
  <si>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</si>
  <si>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</si>
  <si>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</si>
  <si>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</si>
  <si>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</si>
  <si>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</si>
  <si>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</si>
  <si>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</si>
  <si>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</si>
  <si>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</si>
  <si>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</si>
  <si>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</si>
  <si>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</si>
  <si>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</si>
  <si>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</si>
  <si>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</si>
  <si>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</si>
  <si>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</si>
  <si>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</si>
  <si>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</si>
  <si>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</si>
  <si>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</si>
  <si>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</si>
  <si>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</si>
  <si>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</si>
  <si>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</si>
  <si>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</si>
  <si>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</si>
  <si>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</si>
  <si>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</si>
  <si>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</si>
  <si>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</si>
  <si>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</si>
  <si>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</si>
  <si>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</si>
  <si>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</si>
  <si>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</si>
  <si>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</si>
  <si>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</si>
  <si>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</si>
  <si>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</si>
  <si>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</si>
  <si>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</si>
  <si>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</si>
  <si>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</si>
  <si>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</si>
  <si>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</si>
  <si>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</si>
  <si>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</si>
  <si>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</si>
  <si>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</si>
  <si>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</si>
  <si>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</si>
  <si>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</si>
  <si>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</si>
  <si>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</si>
  <si>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</si>
  <si>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</si>
  <si>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</si>
  <si>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</si>
  <si>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</si>
  <si>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</si>
  <si>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</si>
  <si>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</si>
  <si>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</si>
  <si>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</si>
  <si>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</si>
  <si>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</si>
  <si>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</si>
  <si>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</si>
  <si>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</si>
  <si>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</si>
  <si>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</si>
  <si>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</si>
  <si>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</si>
  <si>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</si>
  <si>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</si>
  <si>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</si>
  <si>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</si>
  <si>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</si>
  <si>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</si>
  <si>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</si>
  <si>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</si>
  <si>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</si>
  <si>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</si>
  <si>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</si>
  <si>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</si>
  <si>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</si>
  <si>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</si>
  <si>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</si>
  <si>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</si>
  <si>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</si>
  <si>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</si>
  <si>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</si>
  <si>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</si>
  <si>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</si>
  <si>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</si>
  <si>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</si>
  <si>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</si>
  <si>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</si>
  <si>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</si>
  <si>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</si>
  <si>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</si>
  <si>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</si>
  <si>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</si>
  <si>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</si>
  <si>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</si>
  <si>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</si>
  <si>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</si>
  <si>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</si>
  <si>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</si>
  <si>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</si>
  <si>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</si>
  <si>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</si>
  <si>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</si>
  <si>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</si>
  <si>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</si>
  <si>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</si>
  <si>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</si>
  <si>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</si>
  <si>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</si>
  <si>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</si>
  <si>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</si>
  <si>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</si>
  <si>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</si>
  <si>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</si>
  <si>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</si>
  <si>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</si>
  <si>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</si>
  <si>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</si>
  <si>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</si>
  <si>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</si>
  <si>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</si>
  <si>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</si>
  <si>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</si>
  <si>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</si>
  <si>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</si>
  <si>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</si>
  <si>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</si>
  <si>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</si>
  <si>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</si>
  <si>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</si>
  <si>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</si>
  <si>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</si>
  <si>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</si>
  <si>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</si>
  <si>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</si>
  <si>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</si>
  <si>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</si>
  <si>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</si>
  <si>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</si>
  <si>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</si>
  <si>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</si>
  <si>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</si>
  <si>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</si>
  <si>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</si>
  <si>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</si>
  <si>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</si>
  <si>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</si>
  <si>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</si>
  <si>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</si>
  <si>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</si>
  <si>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</si>
  <si>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</si>
  <si>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</si>
  <si>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</si>
  <si>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</si>
  <si>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</si>
  <si>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</si>
  <si>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</si>
  <si>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</si>
  <si>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</si>
  <si>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</si>
  <si>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</si>
  <si>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</si>
  <si>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</si>
  <si>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</si>
  <si>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</si>
  <si>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</si>
  <si>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</si>
  <si>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</si>
  <si>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</si>
  <si>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</si>
  <si>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</si>
  <si>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</si>
  <si>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</si>
  <si>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</si>
  <si>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</si>
  <si>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</si>
  <si>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</si>
  <si>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</si>
  <si>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</si>
  <si>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</si>
  <si>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</si>
  <si>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</si>
  <si>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</si>
  <si>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</si>
  <si>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</si>
  <si>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</si>
  <si>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</si>
  <si>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</si>
  <si>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</si>
  <si>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</si>
  <si>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</si>
  <si>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</si>
  <si>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</si>
  <si>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</si>
  <si>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</si>
  <si>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</si>
  <si>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</si>
  <si>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</si>
  <si>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</si>
  <si>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</si>
  <si>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</si>
  <si>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</si>
  <si>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</si>
  <si>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</si>
  <si>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</si>
  <si>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</si>
  <si>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</si>
  <si>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</si>
  <si>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</si>
  <si>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</si>
  <si>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</si>
  <si>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</si>
  <si>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</si>
  <si>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</si>
  <si>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</si>
  <si>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</si>
  <si>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</si>
  <si>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</si>
  <si>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</si>
  <si>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</si>
  <si>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</si>
  <si>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</si>
  <si>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</si>
  <si>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</si>
  <si>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</si>
  <si>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</si>
  <si>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</si>
  <si>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</si>
  <si>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</si>
  <si>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</si>
  <si>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</si>
  <si>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</si>
  <si>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</si>
  <si>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</si>
  <si>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</si>
  <si>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</si>
  <si>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</si>
  <si>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</si>
  <si>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</si>
  <si>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</si>
  <si>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</si>
  <si>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</si>
  <si>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</si>
  <si>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</si>
  <si>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</si>
  <si>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</si>
  <si>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</si>
  <si>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</si>
  <si>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</si>
  <si>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</si>
  <si>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</si>
  <si>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</si>
  <si>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</si>
  <si>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</si>
  <si>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</si>
  <si>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</si>
  <si>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</si>
  <si>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</si>
  <si>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</si>
  <si>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</si>
  <si>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</si>
  <si>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</si>
  <si>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</si>
  <si>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</si>
  <si>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</si>
  <si>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</si>
  <si>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</si>
  <si>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</si>
  <si>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</si>
  <si>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</si>
  <si>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</si>
  <si>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</si>
  <si>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</si>
  <si>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</si>
  <si>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</si>
  <si>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</si>
  <si>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</si>
  <si>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</si>
  <si>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</si>
  <si>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</si>
  <si>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</si>
  <si>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</si>
  <si>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</si>
  <si>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</si>
  <si>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</si>
  <si>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</si>
  <si>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</si>
  <si>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</si>
  <si>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</si>
  <si>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</si>
  <si>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</si>
  <si>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</si>
  <si>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</si>
  <si>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</si>
  <si>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</si>
  <si>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</si>
  <si>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</si>
  <si>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</si>
  <si>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</si>
  <si>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</si>
  <si>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</si>
  <si>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</si>
  <si>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</si>
  <si>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</si>
  <si>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</si>
  <si>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</si>
  <si>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</si>
  <si>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</si>
  <si>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</si>
  <si>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</si>
  <si>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</si>
  <si>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</si>
  <si>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</si>
  <si>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</si>
  <si>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</si>
  <si>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</si>
  <si>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</si>
  <si>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</si>
  <si>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</si>
  <si>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</si>
  <si>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</si>
  <si>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</si>
  <si>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</si>
  <si>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</si>
  <si>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</si>
  <si>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</si>
  <si>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</si>
  <si>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</si>
  <si>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</si>
  <si>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</si>
  <si>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</si>
  <si>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</si>
  <si>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</si>
  <si>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</si>
  <si>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</si>
  <si>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</si>
  <si>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</si>
  <si>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</si>
  <si>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</si>
  <si>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</si>
  <si>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</si>
  <si>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</si>
  <si>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</si>
  <si>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</si>
  <si>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</si>
  <si>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</si>
  <si>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</si>
  <si>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</si>
  <si>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</si>
  <si>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</si>
  <si>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</si>
  <si>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</si>
  <si>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</si>
  <si>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</si>
  <si>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</si>
  <si>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</si>
  <si>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</si>
  <si>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</si>
  <si>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</si>
  <si>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</si>
  <si>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</si>
  <si>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</si>
  <si>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</si>
  <si>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</si>
  <si>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</si>
  <si>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</si>
  <si>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</si>
  <si>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</si>
  <si>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</si>
  <si>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</si>
  <si>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</si>
  <si>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</si>
  <si>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</si>
  <si>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</si>
  <si>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</si>
  <si>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</si>
  <si>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</si>
  <si>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</si>
  <si>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</si>
  <si>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</si>
  <si>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</si>
  <si>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</si>
  <si>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</si>
  <si>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</si>
  <si>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</si>
  <si>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</si>
  <si>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</si>
  <si>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</si>
  <si>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</si>
  <si>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</si>
  <si>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</si>
  <si>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</si>
  <si>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</si>
  <si>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</si>
  <si>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</si>
  <si>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</si>
  <si>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</si>
  <si>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</si>
  <si>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</si>
  <si>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</si>
  <si>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</si>
  <si>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</si>
  <si>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</si>
  <si>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</si>
  <si>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</si>
  <si>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</si>
  <si>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</si>
  <si>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</si>
  <si>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</si>
  <si>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</si>
  <si>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</si>
  <si>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</si>
  <si>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</si>
  <si>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</si>
  <si>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</si>
  <si>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</si>
  <si>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</si>
  <si>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</si>
  <si>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</si>
  <si>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</si>
  <si>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</si>
  <si>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</si>
  <si>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</si>
  <si>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</si>
  <si>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</si>
  <si>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</si>
  <si>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</si>
  <si>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</si>
  <si>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</si>
  <si>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</si>
  <si>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</si>
  <si>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</si>
  <si>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</si>
  <si>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</si>
  <si>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</si>
  <si>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</si>
  <si>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</si>
  <si>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</si>
  <si>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</si>
  <si>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</si>
  <si>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</si>
  <si>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</si>
  <si>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</si>
  <si>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</si>
  <si>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</si>
  <si>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</si>
  <si>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</si>
  <si>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</si>
  <si>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</si>
  <si>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</si>
  <si>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</si>
  <si>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</si>
  <si>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</si>
  <si>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</si>
  <si>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</si>
  <si>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</si>
  <si>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</si>
  <si>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</si>
  <si>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</si>
  <si>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</si>
  <si>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</si>
  <si>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</si>
  <si>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</si>
  <si>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</si>
  <si>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</si>
  <si>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</si>
  <si>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</si>
  <si>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</si>
  <si>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</si>
  <si>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</si>
  <si>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</si>
  <si>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</si>
  <si>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</si>
  <si>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</si>
  <si>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</si>
  <si>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</si>
  <si>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</si>
  <si>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</si>
  <si>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</si>
  <si>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</si>
  <si>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</si>
  <si>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</si>
  <si>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</si>
  <si>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</si>
  <si>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</si>
  <si>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</si>
  <si>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</si>
  <si>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</si>
  <si>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</si>
  <si>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</si>
  <si>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</si>
  <si>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</si>
  <si>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</si>
  <si>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</si>
  <si>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</si>
  <si>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</si>
  <si>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</si>
  <si>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</si>
  <si>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</si>
  <si>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</si>
  <si>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</si>
  <si>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</si>
  <si>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</si>
  <si>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</si>
  <si>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</si>
  <si>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</si>
  <si>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</si>
  <si>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</si>
  <si>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</si>
  <si>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</si>
  <si>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</si>
  <si>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</si>
  <si>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</si>
  <si>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</si>
  <si>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</si>
  <si>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</si>
  <si>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</si>
  <si>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</si>
  <si>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</si>
  <si>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</si>
  <si>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</si>
  <si>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</si>
  <si>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</si>
  <si>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</si>
  <si>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</si>
  <si>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</si>
  <si>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</si>
  <si>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</si>
  <si>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</si>
  <si>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</si>
  <si>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</si>
  <si>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</si>
  <si>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</si>
  <si>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</si>
  <si>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</si>
  <si>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</si>
  <si>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</si>
  <si>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</si>
  <si>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</si>
  <si>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</si>
  <si>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</si>
  <si>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</si>
  <si>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</si>
  <si>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</si>
  <si>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</si>
  <si>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</si>
  <si>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</si>
  <si>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</si>
  <si>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</si>
  <si>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</si>
  <si>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</si>
  <si>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</si>
  <si>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</si>
  <si>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</si>
  <si>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</si>
  <si>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</si>
  <si>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</si>
  <si>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</si>
  <si>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</si>
  <si>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</si>
  <si>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</si>
  <si>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</si>
  <si>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</si>
  <si>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</si>
  <si>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</si>
  <si>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</si>
  <si>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</si>
  <si>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</si>
  <si>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</si>
  <si>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</si>
  <si>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</si>
  <si>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</si>
  <si>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</si>
  <si>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</si>
  <si>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</si>
  <si>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</si>
  <si>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</si>
  <si>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</si>
  <si>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</si>
  <si>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</si>
  <si>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</si>
  <si>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</si>
  <si>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</si>
  <si>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</si>
  <si>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</si>
  <si>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</si>
  <si>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</si>
  <si>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</si>
  <si>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</si>
  <si>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</si>
  <si>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</si>
  <si>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</si>
  <si>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</si>
  <si>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</si>
  <si>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</si>
  <si>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</si>
  <si>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</si>
  <si>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</si>
  <si>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</si>
  <si>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</si>
  <si>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</si>
  <si>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</si>
  <si>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</si>
  <si>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</si>
  <si>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</si>
  <si>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</si>
  <si>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</si>
  <si>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</si>
  <si>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</si>
  <si>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</si>
  <si>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</si>
  <si>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</si>
  <si>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</si>
  <si>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</si>
  <si>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</si>
  <si>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</si>
  <si>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</si>
  <si>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</si>
  <si>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</si>
  <si>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</si>
  <si>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</si>
  <si>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</si>
  <si>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</si>
  <si>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</si>
  <si>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</si>
  <si>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</si>
  <si>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</si>
  <si>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</si>
  <si>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</si>
  <si>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</si>
  <si>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</si>
  <si>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</si>
  <si>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</si>
  <si>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</si>
  <si>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</si>
  <si>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</si>
  <si>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</si>
  <si>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</si>
  <si>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</si>
  <si>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</si>
  <si>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</si>
  <si>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</si>
  <si>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</si>
  <si>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</si>
  <si>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</si>
  <si>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</si>
  <si>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</si>
  <si>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</si>
  <si>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</si>
  <si>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</si>
  <si>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</si>
  <si>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</si>
  <si>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</si>
  <si>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</si>
  <si>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</si>
  <si>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</si>
  <si>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</si>
  <si>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</si>
  <si>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</si>
  <si>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</si>
  <si>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</si>
  <si>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</si>
  <si>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</si>
  <si>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</si>
  <si>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</si>
  <si>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</si>
  <si>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</si>
  <si>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</si>
  <si>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</si>
  <si>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</si>
  <si>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</si>
  <si>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</si>
  <si>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</si>
  <si>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</si>
  <si>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</si>
  <si>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</si>
  <si>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</si>
  <si>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</si>
  <si>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</si>
  <si>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</si>
  <si>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</si>
  <si>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</si>
  <si>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</si>
  <si>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</si>
  <si>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</si>
  <si>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</si>
  <si>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</si>
  <si>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</si>
  <si>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</si>
  <si>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</si>
  <si>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</si>
  <si>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</si>
  <si>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</si>
  <si>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</si>
  <si>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</si>
  <si>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</si>
  <si>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</si>
  <si>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</si>
  <si>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</si>
  <si>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</si>
  <si>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</si>
  <si>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</si>
  <si>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</si>
  <si>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</si>
  <si>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</si>
  <si>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</si>
  <si>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</si>
  <si>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</si>
  <si>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</si>
  <si>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</si>
  <si>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</si>
  <si>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</si>
  <si>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</si>
  <si>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</si>
  <si>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</si>
  <si>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</si>
  <si>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</si>
  <si>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</si>
  <si>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</si>
  <si>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</si>
  <si>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</si>
  <si>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</si>
  <si>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</si>
  <si>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</si>
  <si>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</si>
  <si>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</si>
  <si>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</si>
  <si>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</si>
  <si>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</si>
  <si>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</si>
  <si>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</si>
  <si>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</si>
  <si>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</si>
  <si>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</si>
  <si>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</si>
  <si>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</si>
  <si>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</si>
  <si>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</si>
  <si>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</si>
  <si>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</si>
  <si>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</si>
  <si>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</si>
  <si>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</si>
  <si>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</si>
  <si>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</si>
  <si>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</si>
  <si>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</si>
  <si>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</si>
  <si>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</si>
  <si>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</si>
  <si>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</si>
  <si>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</si>
  <si>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</si>
  <si>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</si>
  <si>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</si>
  <si>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</si>
  <si>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</si>
  <si>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</si>
  <si>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</si>
  <si>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</si>
  <si>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</si>
  <si>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</si>
  <si>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</si>
  <si>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</si>
  <si>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</si>
  <si>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</si>
  <si>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</si>
  <si>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</si>
  <si>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</si>
  <si>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</si>
  <si>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</si>
  <si>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</si>
  <si>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</si>
  <si>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</si>
  <si>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</si>
  <si>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</si>
  <si>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</si>
  <si>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</si>
  <si>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</si>
  <si>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</si>
  <si>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</si>
  <si>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</si>
  <si>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</si>
  <si>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</si>
  <si>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</si>
  <si>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</si>
  <si>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</si>
  <si>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</si>
  <si>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</si>
  <si>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</si>
  <si>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</si>
  <si>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</si>
  <si>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</si>
  <si>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</si>
  <si>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</si>
  <si>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</si>
  <si>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</si>
  <si>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</si>
  <si>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</si>
  <si>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</si>
  <si>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</si>
  <si>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</si>
  <si>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</si>
  <si>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</si>
  <si>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</si>
  <si>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</si>
  <si>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</si>
  <si>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</si>
  <si>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</si>
  <si>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</si>
  <si>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</si>
  <si>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</si>
  <si>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</si>
  <si>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</si>
  <si>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</si>
  <si>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</si>
  <si>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</si>
  <si>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</si>
  <si>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</si>
  <si>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</si>
  <si>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</si>
  <si>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</si>
  <si>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</si>
  <si>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</si>
  <si>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</si>
  <si>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</si>
  <si>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</si>
  <si>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</si>
  <si>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</si>
  <si>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</si>
  <si>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</si>
  <si>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</si>
  <si>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</si>
  <si>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</si>
  <si>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</si>
  <si>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</si>
  <si>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</si>
  <si>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</si>
  <si>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</si>
  <si>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</si>
  <si>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</si>
  <si>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</si>
  <si>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</si>
  <si>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</si>
  <si>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</si>
  <si>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</si>
  <si>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</si>
  <si>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</si>
  <si>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</si>
  <si>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</si>
  <si>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</si>
  <si>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</si>
  <si>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</si>
  <si>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</si>
  <si>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</si>
  <si>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</si>
  <si>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</si>
  <si>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</si>
  <si>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</si>
  <si>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</si>
  <si>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</si>
  <si>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</si>
  <si>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</si>
  <si>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</si>
  <si>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</si>
  <si>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</si>
  <si>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</si>
  <si>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</si>
  <si>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</si>
  <si>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</si>
  <si>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</si>
  <si>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</si>
  <si>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</si>
  <si>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</si>
  <si>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</si>
  <si>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</si>
  <si>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</si>
  <si>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</si>
  <si>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</si>
  <si>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</si>
  <si>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</si>
  <si>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</si>
  <si>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</si>
  <si>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</si>
  <si>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</si>
  <si>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</si>
  <si>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</si>
  <si>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</si>
  <si>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</si>
  <si>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</si>
  <si>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</si>
  <si>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</si>
  <si>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</si>
  <si>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</si>
  <si>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</si>
  <si>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</si>
  <si>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</si>
  <si>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</si>
  <si>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</si>
  <si>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</si>
  <si>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</si>
  <si>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</si>
  <si>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</si>
  <si>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</si>
  <si>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</si>
  <si>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</si>
  <si>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</si>
  <si>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</si>
  <si>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</si>
  <si>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</si>
  <si>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</si>
  <si>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</si>
  <si>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</si>
  <si>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</si>
  <si>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</si>
  <si>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</si>
  <si>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</si>
  <si>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</si>
  <si>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</si>
  <si>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</si>
  <si>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</si>
  <si>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</si>
  <si>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</si>
  <si>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</si>
  <si>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</si>
  <si>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</si>
  <si>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</si>
  <si>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</si>
  <si>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</si>
  <si>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</si>
  <si>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</si>
  <si>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</si>
  <si>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</si>
  <si>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</si>
  <si>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</si>
  <si>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</si>
  <si>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</si>
  <si>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</si>
  <si>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</si>
  <si>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</si>
  <si>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</si>
  <si>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</si>
  <si>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</si>
  <si>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</si>
  <si>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</si>
  <si>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</si>
  <si>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</si>
  <si>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</si>
  <si>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</si>
  <si>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</si>
  <si>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</si>
  <si>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</si>
  <si>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</si>
  <si>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</si>
  <si>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</si>
  <si>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</si>
  <si>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</si>
  <si>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</si>
  <si>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</si>
  <si>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</si>
  <si>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</si>
  <si>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</si>
  <si>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</si>
  <si>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</si>
  <si>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</si>
  <si>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</si>
  <si>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</si>
  <si>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</si>
  <si>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</si>
  <si>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</si>
  <si>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</si>
  <si>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</si>
  <si>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</si>
  <si>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</si>
  <si>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</si>
  <si>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</si>
  <si>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</si>
  <si>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</si>
  <si>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</si>
  <si>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</si>
  <si>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</si>
  <si>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</si>
  <si>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</si>
  <si>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</si>
  <si>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</si>
  <si>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</si>
  <si>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</si>
  <si>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</si>
  <si>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</si>
  <si>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</si>
  <si>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</si>
  <si>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</si>
  <si>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</si>
  <si>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</si>
  <si>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</si>
  <si>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</si>
  <si>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</si>
  <si>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</si>
  <si>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</si>
  <si>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</si>
  <si>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</si>
  <si>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</si>
  <si>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</si>
  <si>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</si>
  <si>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</si>
  <si>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</si>
  <si>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</si>
  <si>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</si>
  <si>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</si>
  <si>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</si>
  <si>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</si>
  <si>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</si>
  <si>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</si>
  <si>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</si>
  <si>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</si>
  <si>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</si>
  <si>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</si>
  <si>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</si>
  <si>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</si>
  <si>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</si>
  <si>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</si>
  <si>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</si>
  <si>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</si>
  <si>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</si>
  <si>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</si>
  <si>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</si>
  <si>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</si>
  <si>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</si>
  <si>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</si>
  <si>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</si>
  <si>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</si>
  <si>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</si>
  <si>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</si>
  <si>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</si>
  <si>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</si>
  <si>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</si>
  <si>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</si>
  <si>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</si>
  <si>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</si>
  <si>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</si>
  <si>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</si>
  <si>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</si>
  <si>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</si>
  <si>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</si>
  <si>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</si>
  <si>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</si>
  <si>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</si>
  <si>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</si>
  <si>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</si>
  <si>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</si>
  <si>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</si>
  <si>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</si>
  <si>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</si>
  <si>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</si>
  <si>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</si>
  <si>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</si>
  <si>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</si>
  <si>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</si>
  <si>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</si>
  <si>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</si>
  <si>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</si>
  <si>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</si>
  <si>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</si>
  <si>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</si>
  <si>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</si>
  <si>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</si>
  <si>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</si>
  <si>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</si>
  <si>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</si>
  <si>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</si>
  <si>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</si>
  <si>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</si>
  <si>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</si>
  <si>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</si>
  <si>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</si>
  <si>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</si>
  <si>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</si>
  <si>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</si>
  <si>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</si>
  <si>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</si>
  <si>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</si>
  <si>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</si>
  <si>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</si>
  <si>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</si>
  <si>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</si>
  <si>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</si>
  <si>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</si>
  <si>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</si>
  <si>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</si>
  <si>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</si>
  <si>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</si>
  <si>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</si>
  <si>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</si>
  <si>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</si>
  <si>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</si>
  <si>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</si>
  <si>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</si>
  <si>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</si>
  <si>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</si>
  <si>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</si>
  <si>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</si>
  <si>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</si>
  <si>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</si>
  <si>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</si>
  <si>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</si>
  <si>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</si>
  <si>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</si>
  <si>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</si>
  <si>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</si>
  <si>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</si>
  <si>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</si>
  <si>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</si>
  <si>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</si>
  <si>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</si>
  <si>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</si>
  <si>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</si>
  <si>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</si>
  <si>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</si>
  <si>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</si>
  <si>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</si>
  <si>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</si>
  <si>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</si>
  <si>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</si>
  <si>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</si>
  <si>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</si>
  <si>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</si>
  <si>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</si>
  <si>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</si>
  <si>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</si>
  <si>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</si>
  <si>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</si>
  <si>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</si>
  <si>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</si>
  <si>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</si>
  <si>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</si>
  <si>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</si>
  <si>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</si>
  <si>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</si>
  <si>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</si>
  <si>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</si>
  <si>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</si>
  <si>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</si>
  <si>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</si>
  <si>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</si>
  <si>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</si>
  <si>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</si>
  <si>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</si>
  <si>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</si>
  <si>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</si>
  <si>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</si>
  <si>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</si>
  <si>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</si>
  <si>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</si>
  <si>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</si>
  <si>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</si>
  <si>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</si>
  <si>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</si>
  <si>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</si>
  <si>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</si>
  <si>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</si>
  <si>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</si>
  <si>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</si>
  <si>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</si>
  <si>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</si>
  <si>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</si>
  <si>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</si>
  <si>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</si>
  <si>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</si>
  <si>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</si>
  <si>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</si>
  <si>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</si>
  <si>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</si>
  <si>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</si>
  <si>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</si>
  <si>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</si>
  <si>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</si>
  <si>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</si>
  <si>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</si>
  <si>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</si>
  <si>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</si>
  <si>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</si>
  <si>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</si>
  <si>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</si>
  <si>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</si>
  <si>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</si>
  <si>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</si>
  <si>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</si>
  <si>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</si>
  <si>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</si>
  <si>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</si>
  <si>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</si>
  <si>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</si>
  <si>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</si>
  <si>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</si>
  <si>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</si>
  <si>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</si>
  <si>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</si>
  <si>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</si>
  <si>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</si>
  <si>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</si>
  <si>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</si>
  <si>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</si>
  <si>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</si>
  <si>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</si>
  <si>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</si>
  <si>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</si>
  <si>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</si>
  <si>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</si>
  <si>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</si>
  <si>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</si>
  <si>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</si>
  <si>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</si>
  <si>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</si>
  <si>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</si>
  <si>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</si>
  <si>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</si>
  <si>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</si>
  <si>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</si>
  <si>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</si>
  <si>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</si>
  <si>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</si>
  <si>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</si>
  <si>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</si>
  <si>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</si>
  <si>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</si>
  <si>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</si>
  <si>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</si>
  <si>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</si>
  <si>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</si>
  <si>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</si>
  <si>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</si>
  <si>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</si>
  <si>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</si>
  <si>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</si>
  <si>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</si>
  <si>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</si>
  <si>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</si>
  <si>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</si>
  <si>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</si>
  <si>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</si>
  <si>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</si>
  <si>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</si>
  <si>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</si>
  <si>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</si>
  <si>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</si>
  <si>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</si>
  <si>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</si>
  <si>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</si>
  <si>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</si>
  <si>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</si>
  <si>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</si>
  <si>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</si>
  <si>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</si>
  <si>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</si>
  <si>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</si>
  <si>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</si>
  <si>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</si>
  <si>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</si>
  <si>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</si>
  <si>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</si>
  <si>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</si>
  <si>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</si>
  <si>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</si>
  <si>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</si>
  <si>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</si>
  <si>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</si>
  <si>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</si>
  <si>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</si>
  <si>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</si>
  <si>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</si>
  <si>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</si>
  <si>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</si>
  <si>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</si>
  <si>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</si>
  <si>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</si>
  <si>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</si>
  <si>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</si>
  <si>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</si>
  <si>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</si>
  <si>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</si>
  <si>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</si>
  <si>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</si>
  <si>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</si>
  <si>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</si>
  <si>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</si>
  <si>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</si>
  <si>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</si>
  <si>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</si>
  <si>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</si>
  <si>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</si>
  <si>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</si>
  <si>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</si>
  <si>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</si>
  <si>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</si>
  <si>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</si>
  <si>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</si>
  <si>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</si>
  <si>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</si>
  <si>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</si>
  <si>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</si>
  <si>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</si>
  <si>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</si>
  <si>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</si>
  <si>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</si>
  <si>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</si>
  <si>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</si>
  <si>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</si>
  <si>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</si>
  <si>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</si>
  <si>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</si>
  <si>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</si>
  <si>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</si>
  <si>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</si>
  <si>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</si>
  <si>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</si>
  <si>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</si>
  <si>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</si>
  <si>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</si>
  <si>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</si>
  <si>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</si>
  <si>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</si>
  <si>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</si>
  <si>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</si>
  <si>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</si>
  <si>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</si>
  <si>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</si>
  <si>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</si>
  <si>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</si>
  <si>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</si>
  <si>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</si>
  <si>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</si>
  <si>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</si>
  <si>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</si>
  <si>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</si>
  <si>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</si>
  <si>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</si>
  <si>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</si>
  <si>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</si>
  <si>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</si>
  <si>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</si>
  <si>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</si>
  <si>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</si>
  <si>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</si>
  <si>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</si>
  <si>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</si>
  <si>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</si>
  <si>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</si>
  <si>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</si>
  <si>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</si>
  <si>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</si>
  <si>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</si>
  <si>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</si>
  <si>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</si>
  <si>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</si>
  <si>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</si>
  <si>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</si>
  <si>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</si>
  <si>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</si>
  <si>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</si>
  <si>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</si>
  <si>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</si>
  <si>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</si>
  <si>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</si>
  <si>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</si>
  <si>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</si>
  <si>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</si>
  <si>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</si>
  <si>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</si>
  <si>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</si>
  <si>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</si>
  <si>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</si>
  <si>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</si>
  <si>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</si>
  <si>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</si>
  <si>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</si>
  <si>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</si>
  <si>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</si>
  <si>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</si>
  <si>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</si>
  <si>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</si>
  <si>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</si>
  <si>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</si>
  <si>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</si>
  <si>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</si>
  <si>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</si>
  <si>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</si>
  <si>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</si>
  <si>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</si>
  <si>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</si>
  <si>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</si>
  <si>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</si>
  <si>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</si>
  <si>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</si>
  <si>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</si>
  <si>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</si>
  <si>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</si>
  <si>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</si>
  <si>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</si>
  <si>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</si>
  <si>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</si>
  <si>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</si>
  <si>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</si>
  <si>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</si>
  <si>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</si>
  <si>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</si>
  <si>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</si>
  <si>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</si>
  <si>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</si>
  <si>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</si>
  <si>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</si>
  <si>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</si>
  <si>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</si>
  <si>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</si>
  <si>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</si>
  <si>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</si>
  <si>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</si>
  <si>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</si>
  <si>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</si>
  <si>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</si>
  <si>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</si>
  <si>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</si>
  <si>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</si>
  <si>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</si>
  <si>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</si>
  <si>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</si>
  <si>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</si>
  <si>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</si>
  <si>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</si>
  <si>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</si>
  <si>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</si>
  <si>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</si>
  <si>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</si>
  <si>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</si>
  <si>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</si>
  <si>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</si>
  <si>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</si>
  <si>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</si>
  <si>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</si>
  <si>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</si>
  <si>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</si>
  <si>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</si>
  <si>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</si>
  <si>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</si>
  <si>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</si>
  <si>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</si>
  <si>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</si>
  <si>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</si>
  <si>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</si>
  <si>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</si>
  <si>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</si>
  <si>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</si>
  <si>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</si>
  <si>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</si>
  <si>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</si>
  <si>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</si>
  <si>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</si>
  <si>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</si>
  <si>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</si>
  <si>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</si>
  <si>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</si>
  <si>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</si>
  <si>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</si>
  <si>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</si>
  <si>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</si>
  <si>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</si>
  <si>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</si>
  <si>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</si>
  <si>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</si>
  <si>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</si>
  <si>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</si>
  <si>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</si>
  <si>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</si>
  <si>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</si>
  <si>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</si>
  <si>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</si>
  <si>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</si>
  <si>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</si>
  <si>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</si>
  <si>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</si>
  <si>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</si>
  <si>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</si>
  <si>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</si>
  <si>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</si>
  <si>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</si>
  <si>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</si>
  <si>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</si>
  <si>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</si>
  <si>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</si>
  <si>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</si>
  <si>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</si>
  <si>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</si>
  <si>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</si>
  <si>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</si>
  <si>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</si>
  <si>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</si>
  <si>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</si>
  <si>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</si>
  <si>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</si>
  <si>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</si>
  <si>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</si>
  <si>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</si>
  <si>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</si>
  <si>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</si>
  <si>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</si>
  <si>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</si>
  <si>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</si>
  <si>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</si>
  <si>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</si>
  <si>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</si>
  <si>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</si>
  <si>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</si>
  <si>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</si>
  <si>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</si>
  <si>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</si>
  <si>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</si>
  <si>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</si>
  <si>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</si>
  <si>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</si>
  <si>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</si>
  <si>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</si>
  <si>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</si>
  <si>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</si>
  <si>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</si>
  <si>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</si>
  <si>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</si>
  <si>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</si>
  <si>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</si>
  <si>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</si>
  <si>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</si>
  <si>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</si>
  <si>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</si>
  <si>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</si>
  <si>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</si>
  <si>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</si>
  <si>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</si>
  <si>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</si>
  <si>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</si>
  <si>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</si>
  <si>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</si>
  <si>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</si>
  <si>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</si>
  <si>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</si>
  <si>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</si>
  <si>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</si>
  <si>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</si>
  <si>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</si>
  <si>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</si>
  <si>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</si>
  <si>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</si>
  <si>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</si>
  <si>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</si>
  <si>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</si>
  <si>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</si>
  <si>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</si>
  <si>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</si>
  <si>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</si>
  <si>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</si>
  <si>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</si>
  <si>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</si>
  <si>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</si>
  <si>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</si>
  <si>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</si>
  <si>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</si>
  <si>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</si>
  <si>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</si>
  <si>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</si>
  <si>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</si>
  <si>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</si>
  <si>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</si>
  <si>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</si>
  <si>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</si>
  <si>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</si>
  <si>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</si>
  <si>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</si>
  <si>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</si>
  <si>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</si>
  <si>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</si>
  <si>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</si>
  <si>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</si>
  <si>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</si>
  <si>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</si>
  <si>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</si>
  <si>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</si>
  <si>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</si>
  <si>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</si>
  <si>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</si>
  <si>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</si>
  <si>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</si>
  <si>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</si>
  <si>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</si>
  <si>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</si>
  <si>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</si>
  <si>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</si>
  <si>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</si>
  <si>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</si>
  <si>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</si>
  <si>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</si>
  <si>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</si>
  <si>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</si>
  <si>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</si>
  <si>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</si>
  <si>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</si>
  <si>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</si>
  <si>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</si>
  <si>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</si>
  <si>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</si>
  <si>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</si>
  <si>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</si>
  <si>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</si>
  <si>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</si>
  <si>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</si>
  <si>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</si>
  <si>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</si>
  <si>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</si>
  <si>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</si>
  <si>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</si>
  <si>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</si>
  <si>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</si>
  <si>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</si>
  <si>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</si>
  <si>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</si>
  <si>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</si>
  <si>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</si>
  <si>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</si>
  <si>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</si>
  <si>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</si>
  <si>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</si>
  <si>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</si>
  <si>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</si>
  <si>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</si>
  <si>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</si>
  <si>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</si>
  <si>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</si>
  <si>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</si>
  <si>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</si>
  <si>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</si>
  <si>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</si>
  <si>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</si>
  <si>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</si>
  <si>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</si>
  <si>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</si>
  <si>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</si>
  <si>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</si>
  <si>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</si>
  <si>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</si>
  <si>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</si>
  <si>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</si>
  <si>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</si>
  <si>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</si>
  <si>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</si>
  <si>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</si>
  <si>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</si>
  <si>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</si>
  <si>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</si>
  <si>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</si>
  <si>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</si>
  <si>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</si>
  <si>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</si>
  <si>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</si>
  <si>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</si>
  <si>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</si>
  <si>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</si>
  <si>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</si>
  <si>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</si>
  <si>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</si>
  <si>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</si>
  <si>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</si>
  <si>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</si>
  <si>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</si>
  <si>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</si>
  <si>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</si>
  <si>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</si>
  <si>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</si>
  <si>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</si>
  <si>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</si>
  <si>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</si>
  <si>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</si>
  <si>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</si>
  <si>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</si>
  <si>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</si>
  <si>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</si>
  <si>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</si>
  <si>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</si>
  <si>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</si>
  <si>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</si>
  <si>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</si>
  <si>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</si>
  <si>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</si>
  <si>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</si>
  <si>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</si>
  <si>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</si>
  <si>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</si>
  <si>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</si>
  <si>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</si>
  <si>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</si>
  <si>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</si>
  <si>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</si>
  <si>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</si>
  <si>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</si>
  <si>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</si>
  <si>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</si>
  <si>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</si>
  <si>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</si>
  <si>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</si>
  <si>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</si>
  <si>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</si>
  <si>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</si>
  <si>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</si>
  <si>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</si>
  <si>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</si>
  <si>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</si>
  <si>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</si>
  <si>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</si>
  <si>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</si>
  <si>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</si>
  <si>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</si>
  <si>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</si>
  <si>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</si>
  <si>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</si>
  <si>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</si>
  <si>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</si>
  <si>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</si>
  <si>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</si>
  <si>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</si>
  <si>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</si>
  <si>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</si>
  <si>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</si>
  <si>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</si>
  <si>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</si>
  <si>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</si>
  <si>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</si>
  <si>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</si>
  <si>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</si>
  <si>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</si>
  <si>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</si>
  <si>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</si>
  <si>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</si>
  <si>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</si>
  <si>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</si>
  <si>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</si>
  <si>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</si>
  <si>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</si>
  <si>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</si>
  <si>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</si>
  <si>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</si>
  <si>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</si>
  <si>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</si>
  <si>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</si>
  <si>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</si>
  <si>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</si>
  <si>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</si>
  <si>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</si>
  <si>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</si>
  <si>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</si>
  <si>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</si>
  <si>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</si>
  <si>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</si>
  <si>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</si>
  <si>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</si>
  <si>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</si>
  <si>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</si>
  <si>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</si>
  <si>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</si>
  <si>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</si>
  <si>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</si>
  <si>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</si>
  <si>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</si>
  <si>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</si>
  <si>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</si>
  <si>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</si>
  <si>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</si>
  <si>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</si>
  <si>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</si>
  <si>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</si>
  <si>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</si>
  <si>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</si>
  <si>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</si>
  <si>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</si>
  <si>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</si>
  <si>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</si>
  <si>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</si>
  <si>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</si>
  <si>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</si>
  <si>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</si>
  <si>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</si>
  <si>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</si>
  <si>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</si>
  <si>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</si>
  <si>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</si>
  <si>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</si>
  <si>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</si>
  <si>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</si>
  <si>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</si>
  <si>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</si>
  <si>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</si>
  <si>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</si>
  <si>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</si>
  <si>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</si>
  <si>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</si>
  <si>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</si>
  <si>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</si>
  <si>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</si>
  <si>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</si>
  <si>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</si>
  <si>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</si>
  <si>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</si>
  <si>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</si>
  <si>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</si>
  <si>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</si>
  <si>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</si>
  <si>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</si>
  <si>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</si>
  <si>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</si>
  <si>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</si>
  <si>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</si>
  <si>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</si>
  <si>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</si>
  <si>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</si>
  <si>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</si>
  <si>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</si>
  <si>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</si>
  <si>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</si>
  <si>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</si>
  <si>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</si>
  <si>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</si>
  <si>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</si>
  <si>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</si>
  <si>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</si>
  <si>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</si>
  <si>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</si>
  <si>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</si>
  <si>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</si>
  <si>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</si>
  <si>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</si>
  <si>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</si>
  <si>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</si>
  <si>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</si>
  <si>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</si>
  <si>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</si>
  <si>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</si>
  <si>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</si>
  <si>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</si>
  <si>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</si>
  <si>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</si>
  <si>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</si>
  <si>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</si>
  <si>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</si>
  <si>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</si>
  <si>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</si>
  <si>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</si>
  <si>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</si>
  <si>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</si>
  <si>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</si>
  <si>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</si>
  <si>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</si>
  <si>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</si>
  <si>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</si>
  <si>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</si>
  <si>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</si>
  <si>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</si>
  <si>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</si>
  <si>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</si>
  <si>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</si>
  <si>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</si>
  <si>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</si>
  <si>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</si>
  <si>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</si>
  <si>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</si>
  <si>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</si>
  <si>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</si>
  <si>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</si>
  <si>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</si>
  <si>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</si>
  <si>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</si>
  <si>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</si>
  <si>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</si>
  <si>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</si>
  <si>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</si>
  <si>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</si>
  <si>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</si>
  <si>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</si>
  <si>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</si>
  <si>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</si>
  <si>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</si>
  <si>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</si>
  <si>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</si>
  <si>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</si>
  <si>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</si>
  <si>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</si>
  <si>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</si>
  <si>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</si>
  <si>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</si>
  <si>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</si>
  <si>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</si>
  <si>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</si>
  <si>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</si>
  <si>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</si>
  <si>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</si>
  <si>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</si>
  <si>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</si>
  <si>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</si>
  <si>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</si>
  <si>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</si>
  <si>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</si>
  <si>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</si>
  <si>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</si>
  <si>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</si>
  <si>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</si>
  <si>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</si>
  <si>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</si>
  <si>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</si>
  <si>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</si>
  <si>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</si>
  <si>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</si>
  <si>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</si>
  <si>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</si>
  <si>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</si>
  <si>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</si>
  <si>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</si>
  <si>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</si>
  <si>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</si>
  <si>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</si>
  <si>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</si>
  <si>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</si>
  <si>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</si>
  <si>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</si>
  <si>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</si>
  <si>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</si>
  <si>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</si>
  <si>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</si>
  <si>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</si>
  <si>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</si>
  <si>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</si>
  <si>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</si>
  <si>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</si>
  <si>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</si>
  <si>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</si>
  <si>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</si>
  <si>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</si>
  <si>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</si>
  <si>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</si>
  <si>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</si>
  <si>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</si>
  <si>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</si>
  <si>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</si>
  <si>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</si>
  <si>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</si>
  <si>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</si>
  <si>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</si>
  <si>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</si>
  <si>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</si>
  <si>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</si>
  <si>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</si>
  <si>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</si>
  <si>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</si>
  <si>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</si>
  <si>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</si>
  <si>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</si>
  <si>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</si>
  <si>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</si>
  <si>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</si>
  <si>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</si>
  <si>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</si>
  <si>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</si>
  <si>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</si>
  <si>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</si>
  <si>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</si>
  <si>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</si>
  <si>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</si>
  <si>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</si>
  <si>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</si>
  <si>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</si>
  <si>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</si>
  <si>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</si>
  <si>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</si>
  <si>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</si>
  <si>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</si>
  <si>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</si>
  <si>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</si>
  <si>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</si>
  <si>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</si>
  <si>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</si>
  <si>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</si>
  <si>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</si>
  <si>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</si>
  <si>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</si>
  <si>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</si>
  <si>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</si>
  <si>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</si>
  <si>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</si>
  <si>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</si>
  <si>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</si>
  <si>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</si>
  <si>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</si>
  <si>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</si>
  <si>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</si>
  <si>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</si>
  <si>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</si>
  <si>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</si>
  <si>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</si>
  <si>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</si>
  <si>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</si>
  <si>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</si>
  <si>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</si>
  <si>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</si>
  <si>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</si>
  <si>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</si>
  <si>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</si>
  <si>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</si>
  <si>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</si>
  <si>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</si>
  <si>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</si>
  <si>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</si>
  <si>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</si>
  <si>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</si>
  <si>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</si>
  <si>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</si>
  <si>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</si>
  <si>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</si>
  <si>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</si>
  <si>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</si>
  <si>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</si>
  <si>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</si>
  <si>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</si>
  <si>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</si>
  <si>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</si>
  <si>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</si>
  <si>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</si>
  <si>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</si>
  <si>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</si>
  <si>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</si>
  <si>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</si>
  <si>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</si>
  <si>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</si>
  <si>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</si>
  <si>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</si>
  <si>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</si>
  <si>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</si>
  <si>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</si>
  <si>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</si>
  <si>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</si>
  <si>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</si>
  <si>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</si>
  <si>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</si>
  <si>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</si>
  <si>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</si>
  <si>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</si>
  <si>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</si>
  <si>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</si>
  <si>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</si>
  <si>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</si>
  <si>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</si>
  <si>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</si>
  <si>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</si>
  <si>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</si>
  <si>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</si>
  <si>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</si>
  <si>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</si>
  <si>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</si>
  <si>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</si>
  <si>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</si>
  <si>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</si>
  <si>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</si>
  <si>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</si>
  <si>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</si>
  <si>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</si>
  <si>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</si>
  <si>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</si>
  <si>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</si>
  <si>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</si>
  <si>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</si>
  <si>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</si>
  <si>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</si>
  <si>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</si>
  <si>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</si>
  <si>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</si>
  <si>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</si>
  <si>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</si>
  <si>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</si>
  <si>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</si>
  <si>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</si>
  <si>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</si>
  <si>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</si>
  <si>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</si>
  <si>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</si>
  <si>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</si>
  <si>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</si>
  <si>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</si>
  <si>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</si>
  <si>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</si>
  <si>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</si>
  <si>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</si>
  <si>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</si>
  <si>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</si>
  <si>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</si>
  <si>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</si>
  <si>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</si>
  <si>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</si>
  <si>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</si>
  <si>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</si>
  <si>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</si>
  <si>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</si>
  <si>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</si>
  <si>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</si>
  <si>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</si>
  <si>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</si>
  <si>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</si>
  <si>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</si>
  <si>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</si>
  <si>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</si>
  <si>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</si>
  <si>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</si>
  <si>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</si>
  <si>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</si>
  <si>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</si>
  <si>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</si>
  <si>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</si>
  <si>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</si>
  <si>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</si>
  <si>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</si>
  <si>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</si>
  <si>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</si>
  <si>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</si>
  <si>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</si>
  <si>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</si>
  <si>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</si>
  <si>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</si>
  <si>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</si>
  <si>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</si>
  <si>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</si>
  <si>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</si>
  <si>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</si>
  <si>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</si>
  <si>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</si>
  <si>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</si>
  <si>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</si>
  <si>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</si>
  <si>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</si>
  <si>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</si>
  <si>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</si>
  <si>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</si>
  <si>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</si>
  <si>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</si>
  <si>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</si>
  <si>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</si>
  <si>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</si>
  <si>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</si>
  <si>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</si>
  <si>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</si>
  <si>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</si>
  <si>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</si>
  <si>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</si>
  <si>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</si>
  <si>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</si>
  <si>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</si>
  <si>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</si>
  <si>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</si>
  <si>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</si>
  <si>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</si>
  <si>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</si>
  <si>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</si>
  <si>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</si>
  <si>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</si>
  <si>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</si>
  <si>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</si>
  <si>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</si>
  <si>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</si>
  <si>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</si>
  <si>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</si>
  <si>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</si>
  <si>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</si>
  <si>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</si>
  <si>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</si>
  <si>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</si>
  <si>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</si>
  <si>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</si>
  <si>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</si>
  <si>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</si>
  <si>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</si>
  <si>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</si>
  <si>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</si>
  <si>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</si>
  <si>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</si>
  <si>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</si>
  <si>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</si>
  <si>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</si>
  <si>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</si>
  <si>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</si>
  <si>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</si>
  <si>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</si>
  <si>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</si>
  <si>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</si>
  <si>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</si>
  <si>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</si>
  <si>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</si>
  <si>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</si>
  <si>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</si>
  <si>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</si>
  <si>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</si>
  <si>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</si>
  <si>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</si>
  <si>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</si>
  <si>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</si>
  <si>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</si>
  <si>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</si>
  <si>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</si>
  <si>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</si>
  <si>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</si>
  <si>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</si>
  <si>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</si>
  <si>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</si>
  <si>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</si>
  <si>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</si>
  <si>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</si>
  <si>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</si>
  <si>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</si>
  <si>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</si>
  <si>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</si>
  <si>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</si>
  <si>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</si>
  <si>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</si>
  <si>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</si>
  <si>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</si>
  <si>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</si>
  <si>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</si>
  <si>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</si>
  <si>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</si>
  <si>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</si>
  <si>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</si>
  <si>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</si>
  <si>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</si>
  <si>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</si>
  <si>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</si>
  <si>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</si>
  <si>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</si>
  <si>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</si>
  <si>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</si>
  <si>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</si>
  <si>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</si>
  <si>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</si>
  <si>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</si>
  <si>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</si>
  <si>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</si>
  <si>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</si>
  <si>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</si>
  <si>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</si>
  <si>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</si>
  <si>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</si>
  <si>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</si>
  <si>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</si>
  <si>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</si>
  <si>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</si>
  <si>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</si>
  <si>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</si>
  <si>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</si>
  <si>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</si>
  <si>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</si>
  <si>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</si>
  <si>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</si>
  <si>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</si>
  <si>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</si>
  <si>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</si>
  <si>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</si>
  <si>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</si>
  <si>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</si>
  <si>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</si>
  <si>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</si>
  <si>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</si>
  <si>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</si>
  <si>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</si>
  <si>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</si>
  <si>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</si>
  <si>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</si>
  <si>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</si>
  <si>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</si>
  <si>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</si>
  <si>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</si>
  <si>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</si>
  <si>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</si>
  <si>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</si>
  <si>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</si>
  <si>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</si>
  <si>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</si>
  <si>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</si>
  <si>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</si>
  <si>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</si>
  <si>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</si>
  <si>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</si>
  <si>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</si>
  <si>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</si>
  <si>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</si>
  <si>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</si>
  <si>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</si>
  <si>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</si>
  <si>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</si>
  <si>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</si>
  <si>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</si>
  <si>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</si>
  <si>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</si>
  <si>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</si>
  <si>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</si>
  <si>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</si>
  <si>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</si>
  <si>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</si>
  <si>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</si>
  <si>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</si>
  <si>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</si>
  <si>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</si>
  <si>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</si>
  <si>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</si>
  <si>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</si>
  <si>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</si>
  <si>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</si>
  <si>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</si>
  <si>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</si>
  <si>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</si>
  <si>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</si>
  <si>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</si>
  <si>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</si>
  <si>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</si>
  <si>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</si>
  <si>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</si>
  <si>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</si>
  <si>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</si>
  <si>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</si>
  <si>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</si>
  <si>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</si>
  <si>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</si>
  <si>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</si>
  <si>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</si>
  <si>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</si>
  <si>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</si>
  <si>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</si>
  <si>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</si>
  <si>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</si>
  <si>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</si>
  <si>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</si>
  <si>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</si>
  <si>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</si>
  <si>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</si>
  <si>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</si>
  <si>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</si>
  <si>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</si>
  <si>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</si>
  <si>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</si>
  <si>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</si>
  <si>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</si>
  <si>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</si>
  <si>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</si>
  <si>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</si>
  <si>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</si>
  <si>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</si>
  <si>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</si>
  <si>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</si>
  <si>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</si>
  <si>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</si>
  <si>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</si>
  <si>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</si>
  <si>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</si>
  <si>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</si>
  <si>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</si>
  <si>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</si>
  <si>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</si>
  <si>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</si>
  <si>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</si>
  <si>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</si>
  <si>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</si>
  <si>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</si>
  <si>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</si>
  <si>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</si>
  <si>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</si>
  <si>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</si>
  <si>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</si>
  <si>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</si>
  <si>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</si>
  <si>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</si>
  <si>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</si>
  <si>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</si>
  <si>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</si>
  <si>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</si>
  <si>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</si>
  <si>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</si>
  <si>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</si>
  <si>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</si>
  <si>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</si>
  <si>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</si>
  <si>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</si>
  <si>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</si>
  <si>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</si>
  <si>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</si>
  <si>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</si>
  <si>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</si>
  <si>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</si>
  <si>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</si>
  <si>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</si>
  <si>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</si>
  <si>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</si>
  <si>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</si>
  <si>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</si>
  <si>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</si>
  <si>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</si>
  <si>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</si>
  <si>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</si>
  <si>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</si>
  <si>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</si>
  <si>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</si>
  <si>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</si>
  <si>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</si>
  <si>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</si>
  <si>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</si>
  <si>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</si>
  <si>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</si>
  <si>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</si>
  <si>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</si>
  <si>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</si>
  <si>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</si>
  <si>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</si>
  <si>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</si>
  <si>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</si>
  <si>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</si>
  <si>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</si>
  <si>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</si>
  <si>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</si>
  <si>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</si>
  <si>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</si>
  <si>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</si>
  <si>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</si>
  <si>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</si>
  <si>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</si>
  <si>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</si>
  <si>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</si>
  <si>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</si>
  <si>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</si>
  <si>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</si>
  <si>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</si>
  <si>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</si>
  <si>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</si>
  <si>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</si>
  <si>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</si>
  <si>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</si>
  <si>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</si>
  <si>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</si>
  <si>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</si>
  <si>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</si>
  <si>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</si>
  <si>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</si>
  <si>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</si>
  <si>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</si>
  <si>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</si>
  <si>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</si>
  <si>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</si>
  <si>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</si>
  <si>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</si>
  <si>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</si>
  <si>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</si>
  <si>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</si>
  <si>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</si>
  <si>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</si>
  <si>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</si>
  <si>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</si>
  <si>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</si>
  <si>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</si>
  <si>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</si>
  <si>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</si>
  <si>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</si>
  <si>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</si>
  <si>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</si>
  <si>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</si>
  <si>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</si>
  <si>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</si>
  <si>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</si>
  <si>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</si>
  <si>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</si>
  <si>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</si>
  <si>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</si>
  <si>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</si>
  <si>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</si>
  <si>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</si>
  <si>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</si>
  <si>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</si>
  <si>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</si>
  <si>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</si>
  <si>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</si>
  <si>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</si>
  <si>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</si>
  <si>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</si>
  <si>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</si>
  <si>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</si>
  <si>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</si>
  <si>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</si>
  <si>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</si>
  <si>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</si>
  <si>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</si>
  <si>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</si>
  <si>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</si>
  <si>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</si>
  <si>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</si>
  <si>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</si>
  <si>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</si>
  <si>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</si>
  <si>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</si>
  <si>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</si>
  <si>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</si>
  <si>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</si>
  <si>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</si>
  <si>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</si>
  <si>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</si>
  <si>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</si>
  <si>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</si>
  <si>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</si>
  <si>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</si>
  <si>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</si>
  <si>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</si>
  <si>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</si>
  <si>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</si>
  <si>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</si>
  <si>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</si>
  <si>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</si>
  <si>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</si>
  <si>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</si>
  <si>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</si>
  <si>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</si>
  <si>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</si>
  <si>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</si>
  <si>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</si>
  <si>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</si>
  <si>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</si>
  <si>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</si>
  <si>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</si>
  <si>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</si>
  <si>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</si>
  <si>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</si>
  <si>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</si>
  <si>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</si>
  <si>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</si>
  <si>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</si>
  <si>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</si>
  <si>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</si>
  <si>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</si>
  <si>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</si>
  <si>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</si>
  <si>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</si>
  <si>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</si>
  <si>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</si>
  <si>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</si>
  <si>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</si>
  <si>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</si>
  <si>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</si>
  <si>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</si>
  <si>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</si>
  <si>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</si>
  <si>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</si>
  <si>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</si>
  <si>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</si>
  <si>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</si>
  <si>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</si>
  <si>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</si>
  <si>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</si>
  <si>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</si>
  <si>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</si>
  <si>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</si>
  <si>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</si>
  <si>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</si>
  <si>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</si>
  <si>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</si>
  <si>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</si>
  <si>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</si>
  <si>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</si>
  <si>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</si>
  <si>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</si>
  <si>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</si>
  <si>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</si>
  <si>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</si>
  <si>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</si>
  <si>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</si>
  <si>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</si>
  <si>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</si>
  <si>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</si>
  <si>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</si>
  <si>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</si>
  <si>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</si>
  <si>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</si>
  <si>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</si>
  <si>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</si>
  <si>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</si>
  <si>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</si>
  <si>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</si>
  <si>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</si>
  <si>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</si>
  <si>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</si>
  <si>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</si>
  <si>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</si>
  <si>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</si>
  <si>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</si>
  <si>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</si>
  <si>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</si>
  <si>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</si>
  <si>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</si>
  <si>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</si>
  <si>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</si>
  <si>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</si>
  <si>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</si>
  <si>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</si>
  <si>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</si>
  <si>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</si>
  <si>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</si>
  <si>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</si>
  <si>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</si>
  <si>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</si>
  <si>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</si>
  <si>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</si>
  <si>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</si>
  <si>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</si>
  <si>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</si>
  <si>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</si>
  <si>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</si>
  <si>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</si>
  <si>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</si>
  <si>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</si>
  <si>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</si>
  <si>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</si>
  <si>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</si>
  <si>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</si>
  <si>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</si>
  <si>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</si>
  <si>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</si>
  <si>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</si>
  <si>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</si>
  <si>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</si>
  <si>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</si>
  <si>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</si>
  <si>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</si>
  <si>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</si>
  <si>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</si>
  <si>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</si>
  <si>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</si>
  <si>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</si>
  <si>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</si>
  <si>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</si>
  <si>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</si>
  <si>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</si>
  <si>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</si>
  <si>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</si>
  <si>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</si>
  <si>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</si>
  <si>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</si>
  <si>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</si>
  <si>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</si>
  <si>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</si>
  <si>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</si>
  <si>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</si>
  <si>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</si>
  <si>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</si>
  <si>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</si>
  <si>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</si>
  <si>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</si>
  <si>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</si>
  <si>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</si>
  <si>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</si>
  <si>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</si>
  <si>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</si>
  <si>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</si>
  <si>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</si>
  <si>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</si>
  <si>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</si>
  <si>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</si>
  <si>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</si>
  <si>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</si>
  <si>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</si>
  <si>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</si>
  <si>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</si>
  <si>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</si>
  <si>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</si>
  <si>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</si>
  <si>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</si>
  <si>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</si>
  <si>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</si>
  <si>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</si>
  <si>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</si>
  <si>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</si>
  <si>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</si>
  <si>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</si>
  <si>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</si>
  <si>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</si>
  <si>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</si>
  <si>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</si>
  <si>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</si>
  <si>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</si>
  <si>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</si>
  <si>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</si>
  <si>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</si>
  <si>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</si>
  <si>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</si>
  <si>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</si>
  <si>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</si>
  <si>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</si>
  <si>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</si>
  <si>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</si>
  <si>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</si>
  <si>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</si>
  <si>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</si>
  <si>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</si>
  <si>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</si>
  <si>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</si>
  <si>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</si>
  <si>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</si>
  <si>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</si>
  <si>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</si>
  <si>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</si>
  <si>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</si>
  <si>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</si>
  <si>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</si>
  <si>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</si>
  <si>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</si>
  <si>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</si>
  <si>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</si>
  <si>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</si>
  <si>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</si>
  <si>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</si>
  <si>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</si>
  <si>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</si>
  <si>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</si>
  <si>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</si>
  <si>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</si>
  <si>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</si>
  <si>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</si>
  <si>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</si>
  <si>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</si>
  <si>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</si>
  <si>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</si>
  <si>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</si>
  <si>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</si>
  <si>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</si>
  <si>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</si>
  <si>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</si>
  <si>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</si>
  <si>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</si>
  <si>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</si>
  <si>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</si>
  <si>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</si>
  <si>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</si>
  <si>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</si>
  <si>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</si>
  <si>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</si>
  <si>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</si>
  <si>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</si>
  <si>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</si>
  <si>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</si>
  <si>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</si>
  <si>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</si>
  <si>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</si>
  <si>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</si>
  <si>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</si>
  <si>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</si>
  <si>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</si>
  <si>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</si>
  <si>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</si>
  <si>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</si>
  <si>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</si>
  <si>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</si>
  <si>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</si>
  <si>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</si>
  <si>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</si>
  <si>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</si>
  <si>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</si>
  <si>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</si>
  <si>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</si>
  <si>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</si>
  <si>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</si>
  <si>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</si>
  <si>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</si>
  <si>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</si>
  <si>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</si>
  <si>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</si>
  <si>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</si>
  <si>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</si>
  <si>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</si>
  <si>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</si>
  <si>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</si>
  <si>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</si>
  <si>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</si>
  <si>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</si>
  <si>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</si>
  <si>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</si>
  <si>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</si>
  <si>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</si>
  <si>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</si>
  <si>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</si>
  <si>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</si>
  <si>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</si>
  <si>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</si>
  <si>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</si>
  <si>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</si>
  <si>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</si>
  <si>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</si>
  <si>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</si>
  <si>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</si>
  <si>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</si>
  <si>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</si>
  <si>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</si>
  <si>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</si>
  <si>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</si>
  <si>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</si>
  <si>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</si>
  <si>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</si>
  <si>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</si>
  <si>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</si>
  <si>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</si>
  <si>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</si>
  <si>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</si>
  <si>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</si>
  <si>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</si>
  <si>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</si>
  <si>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</si>
  <si>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</si>
  <si>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</si>
  <si>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</si>
  <si>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</si>
  <si>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</si>
  <si>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</si>
  <si>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</si>
  <si>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</si>
  <si>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</si>
  <si>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</si>
  <si>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</si>
  <si>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</si>
  <si>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</si>
  <si>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</si>
  <si>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</si>
  <si>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</si>
  <si>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</si>
  <si>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</si>
  <si>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</si>
  <si>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</si>
  <si>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</si>
  <si>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</si>
  <si>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</si>
  <si>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</si>
  <si>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</si>
  <si>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</si>
  <si>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</si>
  <si>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</si>
  <si>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</si>
  <si>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</si>
  <si>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</si>
  <si>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</si>
  <si>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</si>
  <si>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</si>
  <si>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</si>
  <si>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</si>
  <si>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</si>
  <si>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</si>
  <si>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</si>
  <si>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</si>
  <si>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</si>
  <si>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</si>
  <si>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</si>
  <si>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</si>
  <si>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</si>
  <si>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</si>
  <si>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</si>
  <si>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</si>
  <si>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</si>
  <si>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</si>
  <si>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</si>
  <si>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</si>
  <si>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</si>
  <si>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</si>
  <si>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</si>
  <si>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</si>
  <si>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</si>
  <si>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</si>
  <si>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</si>
  <si>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</si>
  <si>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</si>
  <si>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</si>
  <si>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</si>
  <si>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</si>
  <si>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</si>
  <si>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</si>
  <si>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</si>
  <si>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</si>
  <si>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</si>
  <si>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</si>
  <si>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</si>
  <si>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</si>
  <si>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</si>
  <si>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</si>
  <si>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</si>
  <si>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</si>
  <si>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</si>
  <si>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</si>
  <si>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</si>
  <si>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</si>
  <si>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</si>
  <si>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</si>
  <si>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</si>
  <si>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</si>
  <si>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</si>
  <si>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</si>
  <si>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</si>
  <si>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</si>
  <si>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</si>
  <si>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</si>
  <si>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</si>
  <si>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</si>
  <si>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</si>
  <si>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</si>
  <si>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</si>
  <si>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</si>
  <si>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</si>
  <si>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</si>
  <si>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</si>
  <si>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</si>
  <si>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</si>
  <si>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</si>
  <si>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</si>
  <si>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</si>
  <si>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</si>
  <si>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</si>
  <si>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</si>
  <si>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</si>
  <si>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</si>
  <si>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</si>
  <si>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</si>
  <si>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</si>
  <si>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</si>
  <si>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</si>
  <si>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</si>
  <si>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</si>
  <si>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</si>
  <si>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</si>
  <si>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</si>
  <si>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</si>
  <si>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</si>
  <si>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</si>
  <si>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</si>
  <si>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</si>
  <si>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</si>
  <si>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</si>
  <si>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</si>
  <si>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</si>
  <si>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</si>
  <si>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</si>
  <si>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</si>
  <si>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</si>
  <si>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</si>
  <si>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</si>
  <si>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</si>
  <si>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</si>
  <si>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</si>
  <si>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</si>
  <si>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</si>
  <si>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</si>
  <si>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</si>
  <si>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</si>
  <si>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</si>
  <si>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</si>
  <si>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</si>
  <si>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</si>
  <si>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</si>
  <si>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</si>
  <si>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</si>
  <si>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</si>
  <si>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</si>
  <si>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</si>
  <si>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</si>
  <si>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</si>
  <si>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</si>
  <si>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</si>
  <si>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</si>
  <si>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</si>
  <si>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</si>
  <si>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</si>
  <si>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</si>
  <si>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</si>
  <si>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</si>
  <si>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</si>
  <si>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</si>
  <si>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</si>
  <si>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</si>
  <si>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</si>
  <si>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</si>
  <si>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</si>
  <si>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</si>
  <si>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</si>
  <si>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</si>
  <si>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</si>
  <si>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</si>
  <si>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</si>
  <si>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</si>
  <si>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</si>
  <si>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</si>
  <si>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</si>
  <si>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</si>
  <si>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</si>
  <si>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</si>
  <si>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</si>
  <si>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</si>
  <si>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</si>
  <si>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</si>
  <si>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</si>
  <si>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</si>
  <si>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</si>
  <si>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</si>
  <si>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</si>
  <si>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</si>
  <si>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</si>
  <si>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</si>
  <si>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</si>
  <si>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</si>
  <si>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</si>
  <si>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</si>
  <si>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</si>
  <si>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</si>
  <si>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</si>
  <si>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</si>
  <si>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</si>
  <si>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</si>
  <si>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</si>
  <si>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</si>
  <si>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</si>
  <si>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</si>
  <si>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</si>
  <si>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</si>
  <si>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</si>
  <si>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</si>
  <si>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</si>
  <si>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</si>
  <si>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</si>
  <si>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</si>
  <si>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</si>
  <si>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</si>
  <si>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</si>
  <si>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</si>
  <si>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</si>
  <si>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</si>
  <si>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</si>
  <si>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</si>
  <si>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</si>
  <si>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</si>
  <si>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</si>
  <si>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</si>
  <si>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</si>
  <si>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</si>
  <si>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</si>
  <si>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</si>
  <si>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</si>
  <si>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</si>
  <si>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</si>
  <si>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</si>
  <si>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</si>
  <si>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</si>
  <si>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</si>
  <si>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</si>
  <si>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</si>
  <si>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</si>
  <si>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</si>
  <si>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</si>
  <si>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</si>
  <si>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</si>
  <si>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</si>
  <si>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</si>
  <si>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</si>
  <si>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</si>
  <si>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</si>
  <si>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</si>
  <si>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</si>
  <si>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</si>
  <si>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</si>
  <si>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</si>
  <si>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</si>
  <si>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</si>
  <si>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</si>
  <si>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</si>
  <si>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</si>
  <si>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</si>
  <si>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</si>
  <si>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</si>
  <si>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</si>
  <si>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</si>
  <si>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</si>
  <si>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</si>
  <si>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</si>
  <si>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</si>
  <si>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</si>
  <si>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</si>
  <si>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</si>
  <si>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</si>
  <si>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</si>
  <si>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</si>
  <si>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</si>
  <si>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</si>
  <si>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</si>
  <si>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</si>
  <si>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</si>
  <si>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</si>
  <si>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</si>
  <si>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</si>
  <si>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</si>
  <si>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</si>
  <si>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</si>
  <si>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</si>
  <si>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</si>
  <si>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</si>
  <si>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</si>
  <si>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</si>
  <si>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</si>
  <si>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</si>
  <si>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</si>
  <si>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</si>
  <si>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</si>
  <si>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</si>
  <si>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</si>
  <si>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</si>
  <si>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</si>
  <si>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</si>
  <si>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</si>
  <si>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</si>
  <si>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</si>
  <si>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</si>
  <si>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</si>
  <si>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</si>
  <si>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</si>
  <si>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</si>
  <si>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</si>
  <si>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</si>
  <si>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</si>
  <si>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</si>
  <si>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</si>
  <si>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</si>
  <si>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</si>
  <si>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</si>
  <si>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</si>
  <si>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</si>
  <si>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</si>
  <si>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</si>
  <si>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</si>
  <si>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</si>
  <si>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</si>
  <si>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</si>
  <si>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</si>
  <si>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</si>
  <si>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</si>
  <si>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</si>
  <si>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</si>
  <si>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</si>
  <si>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</si>
  <si>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</si>
  <si>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</si>
  <si>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</si>
  <si>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</si>
  <si>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</si>
  <si>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</si>
  <si>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</si>
  <si>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</si>
  <si>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</si>
  <si>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</si>
  <si>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</si>
  <si>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</si>
  <si>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</si>
  <si>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</si>
  <si>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</si>
  <si>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</si>
  <si>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</si>
  <si>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</si>
  <si>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</si>
  <si>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</si>
  <si>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</si>
  <si>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</si>
  <si>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</si>
  <si>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</si>
  <si>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</si>
  <si>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</si>
  <si>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</si>
  <si>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</si>
  <si>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</si>
  <si>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</si>
  <si>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</si>
  <si>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</si>
  <si>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</si>
  <si>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</si>
  <si>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</si>
  <si>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</si>
  <si>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</si>
  <si>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</si>
  <si>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</si>
  <si>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</si>
  <si>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</si>
  <si>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</si>
  <si>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</si>
  <si>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</si>
  <si>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</si>
  <si>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</si>
  <si>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</si>
  <si>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</si>
  <si>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</si>
  <si>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</si>
  <si>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</si>
  <si>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</si>
  <si>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</si>
  <si>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</si>
  <si>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</si>
  <si>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</si>
  <si>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</si>
  <si>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</si>
  <si>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</si>
  <si>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</si>
  <si>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</si>
  <si>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</si>
  <si>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</si>
  <si>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</si>
  <si>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</si>
  <si>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</si>
  <si>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</si>
  <si>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</si>
  <si>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</si>
  <si>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</si>
  <si>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</si>
  <si>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</si>
  <si>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</si>
  <si>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</si>
  <si>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</si>
  <si>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</si>
  <si>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</si>
  <si>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</si>
  <si>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</si>
  <si>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</si>
  <si>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</si>
  <si>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</si>
  <si>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</si>
  <si>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</si>
  <si>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</si>
  <si>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</si>
  <si>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</si>
  <si>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</si>
  <si>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</si>
  <si>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</si>
  <si>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</si>
  <si>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</si>
  <si>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</si>
  <si>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</si>
  <si>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</si>
  <si>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</si>
  <si>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</si>
  <si>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</si>
  <si>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</si>
  <si>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</si>
  <si>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</si>
  <si>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</si>
  <si>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</si>
  <si>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</si>
  <si>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</si>
  <si>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</si>
  <si>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</si>
  <si>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</si>
  <si>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</si>
  <si>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</si>
  <si>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</si>
  <si>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</si>
  <si>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</si>
  <si>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</si>
  <si>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</si>
  <si>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</si>
  <si>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</si>
  <si>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</si>
  <si>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</si>
  <si>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</si>
  <si>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</si>
  <si>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</si>
  <si>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</si>
  <si>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</si>
  <si>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</si>
  <si>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</si>
  <si>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</si>
  <si>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</si>
  <si>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</si>
  <si>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</si>
  <si>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</si>
  <si>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</si>
  <si>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</si>
  <si>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</si>
  <si>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</si>
  <si>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</si>
  <si>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</si>
  <si>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</si>
  <si>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</si>
  <si>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</si>
  <si>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</si>
  <si>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</si>
  <si>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</si>
  <si>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</si>
  <si>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</si>
  <si>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</si>
  <si>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</si>
  <si>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</si>
  <si>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</si>
  <si>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</si>
  <si>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</si>
  <si>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</si>
  <si>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</si>
  <si>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</si>
  <si>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</si>
  <si>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</si>
  <si>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</si>
  <si>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</si>
  <si>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</si>
  <si>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</si>
  <si>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</si>
  <si>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</si>
  <si>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</si>
  <si>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</si>
  <si>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</si>
  <si>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</si>
  <si>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</si>
  <si>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</si>
  <si>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</si>
  <si>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</si>
  <si>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</si>
  <si>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</si>
  <si>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</si>
  <si>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</si>
  <si>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</si>
  <si>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</si>
  <si>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</si>
  <si>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</si>
  <si>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</si>
  <si>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</si>
  <si>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</si>
  <si>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</si>
  <si>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</si>
  <si>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</si>
  <si>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</si>
  <si>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</si>
  <si>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</si>
  <si>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</si>
  <si>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</si>
  <si>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</si>
  <si>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</si>
  <si>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</si>
  <si>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</si>
  <si>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</si>
  <si>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</si>
  <si>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</si>
  <si>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</si>
  <si>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</si>
  <si>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</si>
  <si>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</si>
  <si>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</si>
  <si>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</si>
  <si>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</si>
  <si>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</si>
  <si>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</si>
  <si>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</si>
  <si>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</si>
  <si>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</si>
  <si>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</si>
  <si>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</si>
  <si>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</si>
  <si>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</si>
  <si>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</si>
  <si>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</si>
  <si>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</si>
  <si>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</si>
  <si>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</si>
  <si>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</si>
  <si>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</si>
  <si>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</si>
  <si>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</si>
  <si>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</si>
  <si>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</si>
  <si>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</si>
  <si>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</si>
  <si>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</si>
  <si>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</si>
  <si>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</si>
  <si>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</si>
  <si>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</si>
  <si>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</si>
  <si>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</si>
  <si>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</si>
  <si>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</si>
  <si>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</si>
  <si>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</si>
  <si>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</si>
  <si>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</si>
  <si>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</si>
  <si>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</si>
  <si>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</si>
  <si>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</si>
  <si>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</si>
  <si>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</si>
  <si>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</si>
  <si>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</si>
  <si>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</si>
  <si>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</si>
  <si>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</si>
  <si>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</si>
  <si>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</si>
  <si>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</si>
  <si>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</si>
  <si>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</si>
  <si>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</si>
  <si>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</si>
  <si>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</si>
  <si>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</si>
  <si>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</si>
  <si>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</si>
  <si>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</si>
  <si>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</si>
  <si>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</si>
  <si>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</si>
  <si>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</si>
  <si>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</si>
  <si>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</si>
  <si>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</si>
  <si>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</si>
  <si>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</si>
  <si>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</si>
  <si>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</si>
  <si>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</si>
  <si>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</si>
  <si>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</si>
  <si>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</si>
  <si>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</si>
  <si>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</si>
  <si>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</si>
  <si>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</si>
  <si>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</si>
  <si>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</si>
  <si>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</si>
  <si>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</si>
  <si>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</si>
  <si>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</si>
  <si>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</si>
  <si>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</si>
  <si>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</si>
  <si>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</si>
  <si>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</si>
  <si>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</si>
  <si>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</si>
  <si>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</si>
  <si>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</si>
  <si>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</si>
  <si>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</si>
  <si>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</si>
  <si>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</si>
  <si>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</si>
  <si>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</si>
  <si>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</si>
  <si>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</si>
  <si>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</si>
  <si>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</si>
  <si>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</si>
  <si>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</si>
  <si>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</si>
  <si>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</si>
  <si>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</si>
  <si>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</si>
  <si>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</si>
  <si>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</si>
  <si>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</si>
  <si>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</si>
  <si>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</si>
  <si>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</si>
  <si>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</si>
  <si>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</si>
  <si>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</si>
  <si>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</si>
  <si>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</si>
  <si>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</si>
  <si>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</si>
  <si>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</si>
  <si>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</si>
  <si>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</si>
  <si>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</si>
  <si>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</si>
  <si>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</si>
  <si>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</si>
  <si>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</si>
  <si>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</si>
  <si>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</si>
  <si>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</si>
  <si>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</si>
  <si>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</si>
  <si>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</si>
  <si>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</si>
  <si>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</si>
  <si>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</si>
  <si>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</si>
  <si>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</si>
  <si>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</si>
  <si>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</si>
  <si>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</si>
  <si>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</si>
  <si>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</si>
  <si>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</si>
  <si>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</si>
  <si>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</si>
  <si>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</si>
  <si>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</si>
  <si>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</si>
  <si>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</si>
  <si>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</si>
  <si>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</si>
  <si>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</si>
  <si>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</si>
  <si>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</si>
  <si>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</si>
  <si>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</si>
  <si>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</si>
  <si>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</si>
  <si>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</si>
  <si>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</si>
  <si>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</si>
  <si>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</si>
  <si>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</si>
  <si>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</si>
  <si>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</si>
  <si>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</si>
  <si>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</si>
  <si>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</si>
  <si>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</si>
  <si>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</si>
  <si>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</si>
  <si>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</si>
  <si>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</si>
  <si>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</si>
  <si>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</si>
  <si>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</si>
  <si>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</si>
  <si>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</si>
  <si>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</si>
  <si>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</si>
  <si>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</si>
  <si>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</si>
  <si>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</si>
  <si>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</si>
  <si>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</si>
  <si>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</si>
  <si>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</si>
  <si>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</si>
  <si>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</si>
  <si>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</si>
  <si>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</si>
  <si>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</si>
  <si>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</si>
  <si>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</si>
  <si>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</si>
  <si>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</si>
  <si>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</si>
  <si>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</si>
  <si>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</si>
  <si>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</si>
  <si>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</si>
  <si>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</si>
  <si>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</si>
  <si>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</si>
  <si>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</si>
  <si>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</si>
  <si>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</si>
  <si>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</si>
  <si>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</si>
  <si>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</si>
  <si>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</si>
  <si>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</si>
  <si>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</si>
  <si>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</si>
  <si>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</si>
  <si>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</si>
  <si>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</si>
  <si>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</si>
  <si>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</si>
  <si>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</si>
  <si>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</si>
  <si>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</si>
  <si>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</si>
  <si>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</si>
  <si>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</si>
  <si>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</si>
  <si>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</si>
  <si>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</si>
  <si>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</si>
  <si>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</si>
  <si>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</si>
  <si>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</si>
  <si>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</si>
  <si>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</si>
  <si>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</si>
  <si>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</si>
  <si>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</si>
  <si>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</si>
  <si>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</si>
  <si>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</si>
  <si>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</si>
  <si>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</si>
  <si>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</si>
  <si>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</si>
  <si>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</si>
  <si>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</si>
  <si>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</si>
  <si>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</si>
  <si>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</si>
  <si>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</si>
  <si>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</si>
  <si>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</si>
  <si>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</si>
  <si>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</si>
  <si>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</si>
  <si>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</si>
  <si>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</si>
  <si>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</si>
  <si>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</si>
  <si>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</si>
  <si>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</si>
  <si>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</si>
  <si>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</si>
  <si>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</si>
  <si>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</si>
  <si>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</si>
  <si>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</si>
  <si>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</si>
  <si>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</si>
  <si>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</si>
  <si>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</si>
  <si>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</si>
  <si>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</si>
  <si>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</si>
  <si>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</si>
  <si>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</si>
  <si>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</si>
  <si>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</si>
  <si>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</si>
  <si>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</si>
  <si>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</si>
  <si>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</si>
  <si>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</si>
  <si>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</si>
  <si>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</si>
  <si>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</si>
  <si>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</si>
  <si>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</si>
  <si>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</si>
  <si>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</si>
  <si>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</si>
  <si>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</si>
  <si>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</si>
  <si>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</si>
  <si>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</si>
  <si>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</si>
  <si>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</si>
  <si>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</si>
  <si>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</si>
  <si>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</si>
  <si>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</si>
  <si>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</si>
  <si>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</si>
  <si>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</si>
  <si>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</si>
  <si>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</si>
  <si>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</si>
  <si>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</si>
  <si>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</si>
  <si>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</si>
  <si>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</si>
  <si>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</si>
  <si>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</si>
  <si>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</si>
  <si>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</si>
  <si>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</si>
  <si>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</si>
  <si>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</si>
  <si>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</si>
  <si>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</si>
  <si>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</si>
  <si>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</si>
  <si>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</si>
  <si>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</si>
  <si>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</si>
  <si>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</si>
  <si>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</si>
  <si>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</si>
  <si>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</si>
  <si>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</si>
  <si>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</si>
  <si>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</si>
  <si>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</si>
  <si>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</si>
  <si>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</si>
  <si>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</si>
  <si>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</si>
  <si>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</si>
  <si>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</si>
  <si>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</si>
  <si>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</si>
  <si>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</si>
  <si>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</si>
  <si>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</si>
  <si>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</si>
  <si>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</si>
  <si>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</si>
  <si>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</si>
  <si>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</si>
  <si>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</si>
  <si>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</si>
  <si>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</si>
  <si>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</si>
  <si>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</si>
  <si>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</si>
  <si>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</si>
  <si>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</si>
  <si>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</si>
  <si>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</si>
  <si>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</si>
  <si>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</si>
  <si>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</si>
  <si>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</si>
  <si>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</si>
  <si>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</si>
  <si>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</si>
  <si>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</si>
  <si>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</si>
  <si>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</si>
  <si>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</si>
  <si>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</si>
  <si>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</si>
  <si>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</si>
  <si>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</si>
  <si>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</si>
  <si>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</si>
  <si>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</si>
  <si>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</si>
  <si>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</si>
  <si>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</si>
  <si>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</si>
  <si>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</si>
  <si>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</si>
  <si>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</si>
  <si>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</si>
  <si>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</si>
  <si>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</si>
  <si>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</si>
  <si>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</si>
  <si>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</si>
  <si>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</si>
  <si>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</si>
  <si>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</si>
  <si>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</si>
  <si>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</si>
  <si>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</si>
  <si>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</si>
  <si>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</si>
  <si>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</si>
  <si>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</si>
  <si>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</si>
  <si>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</si>
  <si>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</si>
  <si>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</si>
  <si>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</si>
  <si>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</si>
  <si>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</si>
  <si>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</si>
  <si>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</si>
  <si>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</si>
  <si>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</si>
  <si>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</si>
  <si>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</si>
  <si>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</si>
  <si>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</si>
  <si>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</si>
  <si>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</si>
  <si>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</si>
  <si>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</si>
  <si>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</si>
  <si>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</si>
  <si>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</si>
  <si>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</si>
  <si>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</si>
  <si>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</si>
  <si>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</si>
  <si>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</si>
  <si>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</si>
  <si>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</si>
  <si>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</si>
  <si>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</si>
  <si>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</si>
  <si>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</si>
  <si>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</si>
  <si>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</si>
  <si>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</si>
  <si>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</si>
  <si>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</si>
  <si>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</si>
  <si>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</si>
  <si>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</si>
  <si>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</si>
  <si>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</si>
  <si>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</si>
  <si>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</si>
  <si>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</si>
  <si>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</si>
  <si>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</si>
  <si>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</si>
  <si>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</si>
  <si>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</si>
  <si>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</si>
  <si>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</si>
  <si>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</si>
  <si>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</si>
  <si>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</si>
  <si>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</si>
  <si>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</si>
  <si>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</si>
  <si>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</si>
  <si>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</si>
  <si>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</si>
  <si>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</si>
  <si>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</si>
  <si>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</si>
  <si>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</si>
  <si>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</si>
  <si>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</si>
  <si>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</si>
  <si>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</si>
  <si>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</si>
  <si>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</si>
  <si>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</si>
  <si>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</si>
  <si>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</si>
  <si>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</si>
  <si>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</si>
  <si>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</si>
  <si>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</si>
  <si>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</si>
  <si>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</si>
  <si>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</si>
  <si>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</si>
  <si>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</si>
  <si>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</si>
  <si>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</si>
  <si>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</si>
  <si>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</si>
  <si>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</si>
  <si>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</si>
  <si>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</si>
  <si>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</si>
  <si>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</si>
  <si>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</si>
  <si>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</si>
  <si>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</si>
  <si>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</si>
  <si>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</si>
  <si>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</si>
  <si>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</si>
  <si>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</si>
  <si>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</si>
  <si>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</si>
  <si>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</si>
  <si>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</si>
  <si>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</si>
  <si>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</si>
  <si>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</si>
  <si>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</si>
  <si>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</si>
  <si>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</si>
  <si>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</si>
  <si>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</si>
  <si>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</si>
  <si>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</si>
  <si>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</si>
  <si>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</si>
  <si>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</si>
  <si>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</si>
  <si>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</si>
  <si>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</si>
  <si>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</si>
  <si>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</si>
  <si>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</si>
  <si>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</si>
  <si>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</si>
  <si>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</si>
  <si>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</si>
  <si>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</si>
  <si>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</si>
  <si>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</si>
  <si>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</si>
  <si>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</si>
  <si>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</si>
  <si>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</si>
  <si>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</si>
  <si>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</si>
  <si>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</si>
  <si>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</si>
  <si>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</si>
  <si>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</si>
  <si>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</si>
  <si>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</si>
  <si>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</si>
  <si>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</si>
  <si>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</si>
  <si>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</si>
  <si>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</si>
  <si>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</si>
  <si>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</si>
  <si>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</si>
  <si>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</si>
  <si>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</si>
  <si>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</si>
  <si>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</si>
  <si>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</si>
  <si>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</si>
  <si>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</si>
  <si>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</si>
  <si>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</si>
  <si>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</si>
  <si>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</si>
  <si>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</si>
  <si>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</si>
  <si>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</si>
  <si>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</si>
  <si>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</si>
  <si>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</si>
  <si>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</si>
  <si>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</si>
  <si>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</si>
  <si>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</si>
  <si>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</si>
  <si>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</si>
  <si>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</si>
  <si>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</si>
  <si>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</si>
  <si>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</si>
  <si>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</si>
  <si>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</si>
  <si>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</si>
  <si>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</si>
  <si>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</si>
  <si>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</si>
  <si>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</si>
  <si>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</si>
  <si>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</si>
  <si>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</si>
  <si>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</si>
  <si>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</si>
  <si>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</si>
  <si>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</si>
  <si>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</si>
  <si>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</si>
  <si>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</si>
  <si>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</si>
  <si>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</si>
  <si>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</si>
  <si>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</si>
  <si>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</si>
  <si>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</si>
  <si>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</si>
  <si>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</si>
  <si>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</si>
  <si>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</si>
  <si>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</si>
  <si>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</si>
  <si>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</si>
  <si>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</si>
  <si>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</si>
  <si>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</si>
  <si>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</si>
  <si>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</si>
  <si>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</si>
  <si>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</si>
  <si>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</si>
  <si>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</si>
  <si>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</si>
  <si>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</si>
  <si>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</si>
  <si>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</si>
  <si>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</si>
  <si>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</si>
  <si>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</si>
  <si>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</si>
  <si>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</si>
  <si>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</si>
  <si>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</si>
  <si>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</si>
  <si>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</si>
  <si>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</si>
  <si>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</si>
  <si>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</si>
  <si>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</si>
  <si>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</si>
  <si>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</si>
  <si>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</si>
  <si>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</si>
  <si>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</si>
  <si>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</si>
  <si>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</si>
  <si>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</si>
  <si>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</si>
  <si>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</si>
  <si>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</si>
  <si>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</si>
  <si>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</si>
  <si>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</si>
  <si>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</si>
  <si>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</si>
  <si>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</si>
  <si>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</si>
  <si>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</si>
  <si>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</si>
  <si>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</si>
  <si>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</si>
  <si>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</si>
  <si>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</si>
  <si>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</si>
  <si>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</si>
  <si>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</si>
  <si>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</si>
  <si>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</si>
  <si>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</si>
  <si>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</si>
  <si>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</si>
  <si>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</si>
  <si>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</si>
  <si>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</si>
  <si>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</si>
  <si>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</si>
  <si>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</si>
  <si>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</si>
  <si>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</si>
  <si>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</si>
  <si>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</si>
  <si>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</si>
  <si>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</si>
  <si>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</si>
  <si>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</si>
  <si>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</si>
  <si>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</si>
  <si>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</si>
  <si>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</si>
  <si>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</si>
  <si>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</si>
  <si>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</si>
  <si>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</si>
  <si>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</si>
  <si>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</si>
  <si>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</si>
  <si>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</si>
  <si>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</si>
  <si>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</si>
  <si>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</si>
  <si>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</si>
  <si>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</si>
  <si>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</si>
  <si>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</si>
  <si>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</si>
  <si>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</si>
  <si>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</si>
  <si>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</si>
  <si>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</si>
  <si>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</si>
  <si>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</si>
  <si>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</si>
  <si>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</si>
  <si>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</si>
  <si>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</si>
  <si>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</si>
  <si>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</si>
  <si>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</si>
  <si>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</si>
  <si>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</si>
  <si>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</si>
  <si>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</si>
  <si>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</si>
  <si>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</si>
  <si>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</si>
  <si>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</si>
  <si>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</si>
  <si>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</si>
  <si>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</si>
  <si>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</si>
  <si>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</si>
  <si>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</si>
  <si>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</si>
  <si>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</si>
  <si>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</si>
  <si>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</si>
  <si>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</si>
  <si>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</si>
  <si>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</si>
  <si>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</si>
  <si>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</si>
  <si>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</si>
  <si>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</si>
  <si>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</si>
  <si>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</si>
  <si>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</si>
  <si>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</si>
  <si>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</si>
  <si>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</si>
  <si>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</si>
  <si>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</si>
  <si>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</si>
  <si>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</si>
  <si>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</si>
  <si>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</si>
  <si>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</si>
  <si>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</si>
  <si>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</si>
  <si>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</si>
  <si>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</si>
  <si>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</si>
  <si>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</si>
  <si>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</si>
  <si>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</si>
  <si>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</si>
  <si>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</si>
  <si>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</si>
  <si>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</si>
  <si>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</si>
  <si>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</si>
  <si>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</si>
  <si>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</si>
  <si>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</si>
  <si>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</si>
  <si>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</si>
  <si>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</si>
  <si>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</si>
  <si>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</si>
  <si>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</si>
  <si>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</si>
  <si>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</si>
  <si>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</si>
  <si>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</si>
  <si>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</si>
  <si>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</si>
  <si>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</si>
  <si>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</si>
  <si>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</si>
  <si>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</si>
  <si>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</si>
  <si>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</si>
  <si>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</si>
  <si>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</si>
  <si>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</si>
  <si>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</si>
  <si>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</si>
  <si>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</si>
  <si>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</si>
  <si>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</si>
  <si>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</si>
  <si>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</si>
  <si>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</si>
  <si>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</si>
  <si>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</si>
  <si>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</si>
  <si>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</si>
  <si>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</si>
  <si>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</si>
  <si>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</si>
  <si>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</si>
  <si>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</si>
  <si>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</si>
  <si>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</si>
  <si>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</si>
  <si>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</si>
  <si>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</si>
  <si>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</si>
  <si>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</si>
  <si>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</si>
  <si>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</si>
  <si>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</si>
  <si>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</si>
  <si>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</si>
  <si>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</si>
  <si>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</si>
  <si>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</si>
  <si>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</si>
  <si>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</si>
  <si>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</si>
  <si>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</si>
  <si>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</si>
  <si>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</si>
  <si>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</si>
  <si>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</si>
  <si>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</si>
  <si>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</si>
  <si>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</si>
  <si>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</si>
  <si>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</si>
  <si>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</si>
  <si>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</si>
  <si>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</si>
  <si>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</si>
  <si>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</si>
  <si>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</si>
  <si>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</si>
  <si>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</si>
  <si>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</si>
  <si>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</si>
  <si>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</si>
  <si>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</si>
  <si>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</si>
  <si>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</si>
  <si>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</si>
  <si>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</si>
  <si>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</si>
  <si>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</si>
  <si>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</si>
  <si>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</si>
  <si>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</si>
  <si>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</si>
  <si>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</si>
  <si>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</si>
  <si>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</si>
  <si>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</si>
  <si>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</si>
  <si>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</si>
  <si>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</si>
  <si>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</si>
  <si>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</si>
  <si>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</si>
  <si>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</si>
  <si>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</si>
  <si>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</si>
  <si>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</si>
  <si>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</si>
  <si>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</si>
  <si>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</si>
  <si>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</si>
  <si>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</si>
  <si>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</si>
  <si>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</si>
  <si>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</si>
  <si>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</si>
  <si>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</si>
  <si>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</si>
  <si>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</si>
  <si>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</si>
  <si>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</si>
  <si>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</si>
  <si>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</si>
  <si>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</si>
  <si>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</si>
  <si>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</si>
  <si>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</si>
  <si>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</si>
  <si>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</si>
  <si>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</si>
  <si>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</si>
  <si>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</si>
  <si>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</si>
  <si>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</si>
  <si>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</si>
  <si>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</si>
  <si>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</si>
  <si>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</si>
  <si>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</si>
  <si>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</si>
  <si>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</si>
  <si>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</si>
  <si>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</si>
  <si>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</si>
  <si>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</si>
  <si>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</si>
  <si>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</si>
  <si>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</si>
  <si>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</si>
  <si>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</si>
  <si>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</si>
  <si>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</si>
  <si>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</si>
  <si>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</si>
  <si>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</si>
  <si>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</si>
  <si>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</si>
  <si>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</si>
  <si>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</si>
  <si>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</si>
  <si>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</si>
  <si>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</si>
  <si>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</si>
  <si>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</si>
  <si>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</si>
  <si>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</si>
  <si>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</si>
  <si>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</si>
  <si>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</si>
  <si>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</si>
  <si>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</si>
  <si>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</si>
  <si>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</si>
  <si>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</si>
  <si>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</si>
  <si>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</si>
  <si>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</si>
  <si>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</si>
  <si>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</si>
  <si>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</si>
  <si>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</si>
  <si>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</si>
  <si>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</si>
  <si>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</si>
  <si>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</si>
  <si>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</si>
  <si>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</si>
  <si>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</si>
  <si>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</si>
  <si>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</si>
  <si>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</si>
  <si>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</si>
  <si>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</si>
  <si>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</si>
  <si>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</si>
  <si>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</si>
  <si>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</si>
  <si>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</si>
  <si>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</si>
  <si>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</si>
  <si>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</si>
  <si>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</si>
  <si>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</si>
  <si>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</si>
  <si>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</si>
  <si>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</si>
  <si>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</si>
  <si>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</si>
  <si>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</si>
  <si>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</si>
  <si>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</si>
  <si>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</si>
  <si>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</si>
  <si>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</si>
  <si>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</si>
  <si>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</si>
  <si>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</si>
  <si>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</si>
  <si>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</si>
  <si>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</si>
  <si>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</si>
  <si>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</si>
  <si>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</si>
  <si>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</si>
  <si>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</si>
  <si>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</si>
  <si>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</si>
  <si>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</si>
  <si>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</si>
  <si>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</si>
  <si>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</si>
  <si>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</si>
  <si>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</si>
  <si>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</si>
  <si>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</si>
  <si>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</si>
  <si>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</si>
  <si>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</si>
  <si>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</si>
  <si>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</si>
  <si>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</si>
  <si>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</si>
  <si>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</si>
  <si>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</si>
  <si>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</si>
  <si>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</si>
  <si>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</si>
  <si>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</si>
  <si>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</si>
  <si>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</si>
  <si>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</si>
  <si>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</si>
  <si>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</si>
  <si>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</si>
  <si>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</si>
  <si>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</si>
  <si>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</si>
  <si>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</si>
  <si>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</si>
  <si>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</si>
  <si>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</si>
  <si>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</si>
  <si>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</si>
  <si>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</si>
  <si>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</si>
  <si>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</si>
  <si>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</si>
  <si>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</si>
  <si>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</si>
  <si>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</si>
  <si>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</si>
  <si>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</si>
  <si>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</si>
  <si>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</si>
  <si>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</si>
  <si>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</si>
  <si>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</si>
  <si>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</si>
  <si>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</si>
  <si>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</si>
  <si>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</si>
  <si>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</si>
  <si>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</si>
  <si>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</si>
  <si>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</si>
  <si>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</si>
  <si>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</si>
  <si>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</si>
  <si>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</si>
  <si>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</si>
  <si>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</si>
  <si>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</si>
  <si>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</si>
  <si>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</si>
  <si>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</si>
  <si>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</si>
  <si>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</si>
  <si>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</si>
  <si>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</si>
  <si>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</si>
  <si>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</si>
  <si>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</si>
  <si>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</si>
  <si>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</si>
  <si>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</si>
  <si>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</si>
  <si>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</si>
  <si>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</si>
  <si>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</si>
  <si>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</si>
  <si>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</si>
  <si>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</si>
  <si>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</si>
  <si>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</si>
  <si>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</si>
  <si>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</si>
  <si>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</si>
  <si>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</si>
  <si>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</si>
  <si>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</si>
  <si>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</si>
  <si>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</si>
  <si>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</si>
  <si>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</si>
  <si>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</si>
  <si>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</si>
  <si>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</si>
  <si>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</si>
  <si>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</si>
  <si>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</si>
  <si>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</si>
  <si>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</si>
  <si>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</si>
  <si>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</si>
  <si>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</si>
  <si>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</si>
  <si>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</si>
  <si>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</si>
  <si>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</si>
  <si>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</si>
  <si>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</si>
  <si>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</si>
  <si>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</si>
  <si>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</si>
  <si>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</si>
  <si>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</si>
  <si>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</si>
  <si>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</si>
  <si>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</si>
  <si>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</si>
  <si>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</si>
  <si>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</si>
  <si>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</si>
  <si>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</si>
  <si>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</si>
  <si>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</si>
  <si>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</si>
  <si>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</si>
  <si>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</si>
  <si>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</si>
  <si>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</si>
  <si>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</si>
  <si>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</si>
  <si>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</si>
  <si>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</si>
  <si>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</si>
  <si>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</si>
  <si>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</si>
  <si>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</si>
  <si>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</si>
  <si>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</si>
  <si>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</si>
  <si>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</si>
  <si>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</si>
  <si>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</si>
  <si>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</si>
  <si>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</si>
  <si>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</si>
  <si>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</si>
  <si>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</si>
  <si>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</si>
  <si>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</si>
  <si>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</si>
  <si>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</si>
  <si>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</si>
  <si>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</si>
  <si>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</si>
  <si>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</si>
  <si>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</si>
  <si>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</si>
  <si>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</si>
  <si>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</si>
  <si>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</si>
  <si>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</si>
  <si>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</si>
  <si>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</si>
  <si>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</si>
  <si>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</si>
  <si>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</si>
  <si>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</si>
  <si>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</si>
  <si>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</si>
  <si>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</si>
  <si>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</si>
  <si>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</si>
  <si>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</si>
  <si>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</si>
  <si>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</si>
  <si>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</si>
  <si>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</si>
  <si>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</si>
  <si>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</si>
  <si>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</si>
  <si>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</si>
  <si>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</si>
  <si>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</si>
  <si>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</si>
  <si>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</si>
  <si>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</si>
  <si>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</si>
  <si>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</si>
  <si>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</si>
  <si>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</si>
  <si>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</si>
  <si>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</si>
  <si>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</si>
  <si>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</si>
  <si>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</si>
  <si>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</si>
  <si>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</si>
  <si>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</si>
  <si>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</si>
  <si>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</si>
  <si>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</si>
  <si>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</si>
  <si>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</si>
  <si>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</si>
  <si>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</si>
  <si>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</si>
  <si>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</si>
  <si>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</si>
  <si>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</si>
  <si>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</si>
  <si>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</si>
  <si>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</si>
  <si>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</si>
  <si>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</si>
  <si>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</si>
  <si>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</si>
  <si>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</si>
  <si>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</si>
  <si>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</si>
  <si>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</si>
  <si>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</si>
  <si>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</si>
  <si>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</si>
  <si>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</si>
  <si>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</si>
  <si>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</si>
  <si>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</si>
  <si>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</si>
  <si>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</si>
  <si>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</si>
  <si>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</si>
  <si>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</si>
  <si>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</si>
  <si>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</si>
  <si>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</si>
  <si>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</si>
  <si>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</si>
  <si>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</si>
  <si>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</si>
  <si>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</si>
  <si>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</si>
  <si>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</si>
  <si>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</si>
  <si>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</si>
  <si>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</si>
  <si>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</si>
  <si>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</si>
  <si>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</si>
  <si>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</si>
  <si>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</si>
  <si>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</si>
  <si>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</si>
  <si>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</si>
  <si>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</si>
  <si>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</si>
  <si>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</si>
  <si>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</si>
  <si>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</si>
  <si>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</si>
  <si>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</si>
  <si>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</si>
  <si>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</si>
  <si>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</si>
  <si>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</si>
  <si>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</si>
  <si>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</si>
  <si>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</si>
  <si>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</si>
  <si>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</si>
  <si>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</si>
  <si>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</si>
  <si>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</si>
  <si>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</si>
  <si>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</si>
  <si>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</si>
  <si>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</si>
  <si>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</si>
  <si>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</si>
  <si>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</si>
  <si>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</si>
  <si>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</si>
  <si>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</si>
  <si>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</si>
  <si>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</si>
  <si>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</si>
  <si>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</si>
  <si>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</si>
  <si>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</si>
  <si>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</si>
  <si>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</si>
  <si>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</si>
  <si>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</si>
  <si>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</si>
  <si>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</si>
  <si>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</si>
  <si>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</si>
  <si>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</si>
  <si>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</si>
  <si>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</si>
  <si>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</si>
  <si>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</si>
  <si>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</si>
  <si>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</si>
  <si>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</si>
  <si>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</si>
  <si>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</si>
  <si>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</si>
  <si>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</si>
  <si>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</si>
  <si>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</si>
  <si>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</si>
  <si>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</si>
  <si>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</si>
  <si>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</si>
  <si>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</si>
  <si>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</si>
  <si>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</si>
  <si>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</si>
  <si>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</si>
  <si>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</si>
  <si>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</si>
  <si>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</si>
  <si>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</si>
  <si>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</si>
  <si>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</si>
  <si>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</si>
  <si>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</si>
  <si>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</si>
  <si>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</si>
  <si>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</si>
  <si>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</si>
  <si>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</si>
  <si>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</si>
  <si>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</si>
  <si>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</si>
  <si>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</si>
  <si>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</si>
  <si>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</si>
  <si>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</si>
  <si>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</si>
  <si>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</si>
  <si>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</si>
  <si>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</si>
  <si>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</si>
  <si>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</si>
  <si>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</si>
  <si>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</si>
  <si>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</si>
  <si>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</si>
  <si>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</si>
  <si>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</si>
  <si>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</si>
  <si>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</si>
  <si>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</si>
  <si>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</si>
  <si>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</si>
  <si>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</si>
  <si>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</si>
  <si>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</si>
  <si>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</si>
  <si>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</si>
  <si>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</si>
  <si>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</si>
  <si>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</si>
  <si>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</si>
  <si>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</si>
  <si>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</si>
  <si>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</si>
  <si>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</si>
  <si>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</si>
  <si>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</si>
  <si>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</si>
  <si>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</si>
  <si>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</si>
  <si>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</si>
  <si>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</si>
  <si>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</si>
  <si>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</si>
  <si>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</si>
  <si>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</si>
  <si>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</si>
  <si>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</si>
  <si>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</si>
  <si>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</si>
  <si>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</si>
  <si>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</si>
  <si>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</si>
  <si>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</si>
  <si>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</si>
  <si>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</si>
  <si>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</si>
  <si>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</si>
  <si>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</si>
  <si>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</si>
  <si>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</si>
  <si>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</si>
  <si>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</si>
  <si>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</si>
  <si>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</si>
  <si>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</si>
  <si>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</si>
  <si>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</si>
  <si>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</si>
  <si>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</si>
  <si>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</si>
  <si>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</si>
  <si>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</si>
  <si>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</si>
  <si>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</si>
  <si>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</si>
  <si>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</si>
  <si>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</si>
  <si>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</si>
  <si>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</si>
  <si>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</si>
  <si>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</si>
  <si>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</si>
  <si>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</si>
  <si>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</si>
  <si>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</si>
  <si>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</si>
  <si>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</si>
  <si>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</si>
  <si>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</si>
  <si>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</si>
  <si>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</si>
  <si>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</si>
  <si>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</si>
  <si>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</si>
  <si>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</si>
  <si>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</si>
  <si>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</si>
  <si>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</si>
  <si>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</si>
  <si>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</si>
  <si>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</si>
  <si>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</si>
  <si>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</si>
  <si>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</si>
  <si>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</si>
  <si>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</si>
  <si>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</si>
  <si>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</si>
  <si>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</si>
  <si>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</si>
  <si>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</si>
  <si>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</si>
  <si>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</si>
  <si>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</si>
  <si>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</si>
  <si>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</si>
  <si>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</si>
  <si>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</si>
  <si>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</si>
  <si>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</si>
  <si>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</si>
  <si>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</si>
  <si>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</si>
  <si>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</si>
  <si>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</si>
  <si>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</si>
  <si>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</si>
  <si>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</si>
  <si>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</si>
  <si>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</si>
  <si>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</si>
  <si>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</si>
  <si>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</si>
  <si>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</si>
  <si>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</si>
  <si>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</si>
  <si>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</si>
  <si>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</si>
  <si>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</si>
  <si>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</si>
  <si>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</si>
  <si>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</si>
  <si>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</si>
  <si>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</si>
  <si>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</si>
  <si>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</si>
  <si>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</si>
  <si>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</si>
  <si>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</si>
  <si>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</si>
  <si>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</si>
  <si>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</si>
  <si>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</si>
  <si>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</si>
  <si>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</si>
  <si>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</si>
  <si>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</si>
  <si>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</si>
  <si>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</si>
  <si>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</si>
  <si>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</si>
  <si>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</si>
  <si>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</si>
  <si>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</si>
  <si>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</si>
  <si>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</si>
  <si>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</si>
  <si>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</si>
  <si>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</si>
  <si>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</si>
  <si>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</si>
  <si>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</si>
  <si>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</si>
  <si>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</si>
  <si>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</si>
  <si>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</si>
  <si>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</si>
  <si>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</si>
  <si>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</si>
  <si>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</si>
  <si>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</si>
  <si>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</si>
  <si>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</si>
  <si>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</si>
  <si>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</si>
  <si>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</si>
  <si>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</si>
  <si>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</si>
  <si>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</si>
  <si>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</si>
  <si>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</si>
  <si>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</si>
  <si>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</si>
  <si>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</si>
  <si>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</si>
  <si>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</si>
  <si>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</si>
  <si>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</si>
  <si>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</si>
  <si>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</si>
  <si>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</si>
  <si>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</si>
  <si>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</si>
  <si>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</si>
  <si>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</si>
  <si>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</si>
  <si>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</si>
  <si>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</si>
  <si>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</si>
  <si>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</si>
  <si>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</si>
  <si>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</si>
  <si>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</si>
  <si>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</si>
  <si>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</si>
  <si>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</si>
  <si>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</si>
  <si>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</si>
  <si>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</si>
  <si>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</si>
  <si>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</si>
  <si>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</si>
  <si>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</si>
  <si>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</si>
  <si>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</si>
  <si>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</si>
  <si>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</si>
  <si>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</si>
  <si>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</si>
  <si>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</si>
  <si>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</si>
  <si>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</si>
  <si>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</si>
  <si>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</si>
  <si>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</si>
  <si>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</si>
  <si>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</si>
  <si>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</si>
  <si>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</si>
  <si>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</si>
  <si>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</si>
  <si>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</si>
  <si>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</si>
  <si>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</si>
  <si>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</si>
  <si>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</si>
  <si>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</si>
  <si>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</si>
  <si>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</si>
  <si>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</si>
  <si>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</si>
  <si>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</si>
  <si>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</si>
  <si>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</si>
  <si>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</si>
  <si>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</si>
  <si>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</si>
  <si>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</si>
  <si>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</si>
  <si>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</si>
  <si>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</si>
  <si>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</si>
  <si>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</si>
  <si>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</si>
  <si>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</si>
  <si>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</si>
  <si>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</si>
  <si>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</si>
  <si>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</si>
  <si>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</si>
  <si>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</si>
  <si>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</si>
  <si>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</si>
  <si>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</si>
  <si>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</si>
  <si>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</si>
  <si>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</si>
  <si>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</si>
  <si>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</si>
  <si>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</si>
  <si>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</si>
  <si>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</si>
  <si>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</si>
  <si>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</si>
  <si>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</si>
  <si>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</si>
  <si>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</si>
  <si>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</si>
  <si>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</si>
  <si>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</si>
  <si>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</si>
  <si>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</si>
  <si>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</si>
  <si>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</si>
  <si>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</si>
  <si>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</si>
  <si>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</si>
  <si>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</si>
  <si>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</si>
  <si>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</si>
  <si>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</si>
  <si>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</si>
  <si>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</si>
  <si>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</si>
  <si>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</si>
  <si>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</si>
  <si>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</si>
  <si>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</si>
  <si>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</si>
  <si>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</si>
  <si>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</si>
  <si>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</si>
  <si>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</si>
  <si>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</si>
  <si>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</si>
  <si>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</si>
  <si>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</si>
  <si>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</si>
  <si>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</si>
  <si>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</si>
  <si>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</si>
  <si>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</si>
  <si>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</si>
  <si>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</si>
  <si>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</si>
  <si>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</si>
  <si>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</si>
  <si>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</si>
  <si>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</si>
  <si>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</si>
  <si>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</si>
  <si>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</si>
  <si>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</si>
  <si>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</si>
  <si>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</si>
  <si>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</si>
  <si>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</si>
  <si>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</si>
  <si>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</si>
  <si>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</si>
  <si>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</si>
  <si>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</si>
  <si>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</si>
  <si>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</si>
  <si>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</si>
  <si>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</si>
  <si>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</si>
  <si>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</si>
  <si>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</si>
  <si>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</si>
  <si>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</si>
  <si>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</si>
  <si>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</si>
  <si>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</si>
  <si>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</si>
  <si>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</si>
  <si>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</si>
  <si>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</si>
  <si>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</si>
  <si>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</si>
  <si>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</si>
  <si>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</si>
  <si>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</si>
  <si>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</si>
  <si>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</si>
  <si>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</si>
  <si>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</si>
  <si>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</si>
  <si>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</si>
  <si>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</si>
  <si>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</si>
  <si>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</si>
  <si>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</si>
  <si>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</si>
  <si>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</si>
  <si>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</si>
  <si>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</si>
  <si>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</si>
  <si>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</si>
  <si>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</si>
  <si>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</si>
  <si>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</si>
  <si>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</si>
  <si>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</si>
  <si>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</si>
  <si>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</si>
  <si>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</si>
  <si>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</si>
  <si>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</si>
  <si>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</si>
  <si>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</si>
  <si>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</si>
  <si>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</si>
  <si>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</si>
  <si>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</si>
  <si>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</si>
  <si>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</si>
  <si>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</si>
  <si>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</si>
  <si>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</si>
  <si>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</si>
  <si>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</si>
  <si>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</si>
  <si>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</si>
  <si>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</si>
  <si>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</si>
  <si>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</si>
  <si>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</si>
  <si>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</si>
  <si>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</si>
  <si>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</si>
  <si>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</si>
  <si>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</si>
  <si>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</si>
  <si>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</si>
  <si>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</si>
  <si>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</si>
  <si>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</si>
  <si>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</si>
  <si>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</si>
  <si>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</si>
  <si>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</si>
  <si>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</si>
  <si>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</si>
  <si>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</si>
  <si>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</si>
  <si>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</si>
  <si>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</si>
  <si>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</si>
  <si>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</si>
  <si>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</si>
  <si>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</si>
  <si>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</si>
  <si>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</si>
  <si>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</si>
  <si>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</si>
  <si>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</si>
  <si>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</si>
  <si>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</si>
  <si>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</si>
  <si>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</si>
  <si>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</si>
  <si>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</si>
  <si>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</si>
  <si>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</si>
  <si>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</si>
  <si>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</si>
  <si>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</si>
  <si>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</si>
  <si>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</si>
  <si>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</si>
  <si>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</si>
  <si>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</si>
  <si>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</si>
  <si>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</si>
  <si>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</si>
  <si>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</si>
  <si>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</si>
  <si>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</si>
  <si>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</si>
  <si>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</si>
  <si>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</si>
  <si>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</si>
  <si>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</si>
  <si>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</si>
  <si>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</si>
  <si>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</si>
  <si>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</si>
  <si>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</si>
  <si>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</si>
  <si>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</si>
  <si>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</si>
  <si>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</si>
  <si>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</si>
  <si>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</si>
  <si>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</si>
  <si>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</si>
  <si>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</si>
  <si>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</si>
  <si>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</si>
  <si>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</si>
  <si>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</si>
  <si>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</si>
  <si>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</si>
  <si>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</si>
  <si>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</si>
  <si>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</si>
  <si>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</si>
  <si>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</si>
  <si>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</si>
  <si>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</si>
  <si>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</si>
  <si>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</si>
  <si>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</si>
  <si>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</si>
  <si>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</si>
  <si>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</si>
  <si>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</si>
  <si>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</si>
  <si>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</si>
  <si>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</si>
  <si>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</si>
  <si>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</si>
  <si>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</si>
  <si>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</si>
  <si>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</si>
  <si>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</si>
  <si>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</si>
  <si>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</si>
  <si>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</si>
  <si>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</si>
  <si>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</si>
  <si>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</si>
  <si>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</si>
  <si>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</si>
  <si>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</si>
  <si>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</si>
  <si>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</si>
  <si>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</si>
  <si>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</si>
  <si>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</si>
  <si>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</si>
  <si>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</si>
  <si>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</si>
  <si>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</si>
  <si>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</si>
  <si>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</si>
  <si>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</si>
  <si>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</si>
  <si>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</si>
  <si>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</si>
  <si>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</si>
  <si>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</si>
  <si>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</si>
  <si>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</si>
  <si>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</si>
  <si>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</si>
  <si>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</si>
  <si>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</si>
  <si>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</si>
  <si>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</si>
  <si>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</si>
  <si>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</si>
  <si>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</si>
  <si>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</si>
  <si>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</si>
  <si>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</si>
  <si>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</si>
  <si>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</si>
  <si>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</si>
  <si>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</si>
  <si>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</si>
  <si>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</si>
  <si>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</si>
  <si>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</si>
  <si>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</si>
  <si>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</si>
  <si>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</si>
  <si>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</si>
  <si>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</si>
  <si>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</si>
  <si>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</si>
  <si>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</si>
  <si>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</si>
  <si>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</si>
  <si>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</si>
  <si>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</si>
  <si>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</si>
  <si>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</si>
  <si>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</si>
  <si>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</si>
  <si>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</si>
  <si>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</si>
  <si>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</si>
  <si>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</si>
  <si>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</si>
  <si>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</si>
  <si>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</si>
  <si>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</si>
  <si>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</si>
  <si>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</si>
  <si>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</si>
  <si>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</si>
  <si>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</si>
  <si>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</si>
  <si>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</si>
  <si>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</si>
  <si>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</si>
  <si>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</si>
  <si>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</si>
  <si>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</si>
  <si>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</si>
  <si>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</si>
  <si>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</si>
  <si>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</si>
  <si>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</si>
  <si>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</si>
  <si>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</si>
  <si>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</si>
  <si>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</si>
  <si>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</si>
  <si>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</si>
  <si>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</si>
  <si>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</si>
  <si>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</si>
  <si>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</si>
  <si>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</si>
  <si>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</si>
  <si>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</si>
  <si>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</si>
  <si>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</si>
  <si>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</si>
  <si>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</si>
  <si>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</si>
  <si>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</si>
  <si>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</si>
  <si>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</si>
  <si>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</si>
  <si>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</si>
  <si>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</si>
  <si>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</si>
  <si>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</si>
  <si>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</si>
  <si>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</si>
  <si>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</si>
  <si>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</si>
  <si>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</si>
  <si>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</si>
  <si>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</si>
  <si>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</si>
  <si>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</si>
  <si>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</si>
  <si>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</si>
  <si>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</si>
  <si>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</si>
  <si>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</si>
  <si>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</si>
  <si>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</si>
  <si>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</si>
  <si>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</si>
  <si>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</si>
  <si>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</si>
  <si>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</si>
  <si>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</si>
  <si>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</si>
  <si>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</si>
  <si>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</si>
  <si>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</si>
  <si>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</si>
  <si>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</si>
  <si>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</si>
  <si>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</si>
  <si>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</si>
  <si>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</si>
  <si>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</si>
  <si>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</si>
  <si>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</si>
  <si>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</si>
  <si>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</si>
  <si>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</si>
  <si>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</si>
  <si>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</si>
  <si>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</si>
  <si>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</si>
  <si>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</si>
  <si>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</si>
  <si>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</si>
  <si>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</si>
  <si>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</si>
  <si>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</si>
  <si>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</si>
  <si>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</si>
  <si>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</si>
  <si>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</si>
  <si>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</si>
  <si>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</si>
  <si>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</si>
  <si>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</si>
  <si>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</si>
  <si>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</si>
  <si>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</si>
  <si>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</si>
  <si>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</si>
  <si>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</si>
  <si>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</si>
  <si>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</si>
  <si>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</si>
  <si>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</si>
  <si>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</si>
  <si>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</si>
  <si>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</si>
  <si>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</si>
  <si>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</si>
  <si>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</si>
  <si>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</si>
  <si>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</si>
  <si>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</si>
  <si>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</si>
  <si>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</si>
  <si>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</si>
  <si>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</si>
  <si>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</si>
  <si>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</si>
  <si>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</si>
  <si>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</si>
  <si>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</si>
  <si>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</si>
  <si>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</si>
  <si>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</si>
  <si>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</si>
  <si>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</si>
  <si>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</si>
  <si>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</si>
  <si>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</si>
  <si>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</si>
  <si>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</si>
  <si>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</si>
  <si>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</si>
  <si>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</si>
  <si>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</si>
  <si>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</si>
  <si>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</si>
  <si>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</si>
  <si>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</si>
  <si>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</si>
  <si>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</si>
  <si>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</si>
  <si>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</si>
  <si>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</si>
  <si>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</si>
  <si>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</si>
  <si>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</si>
  <si>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</si>
  <si>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</si>
  <si>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</si>
  <si>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</si>
  <si>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</si>
  <si>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</si>
  <si>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</si>
  <si>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</si>
  <si>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</si>
  <si>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</si>
  <si>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</si>
  <si>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</si>
  <si>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</si>
  <si>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</si>
  <si>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</si>
  <si>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</si>
  <si>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</si>
  <si>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</si>
  <si>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</si>
  <si>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</si>
  <si>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</si>
  <si>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</si>
  <si>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</si>
  <si>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</si>
  <si>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</si>
  <si>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</si>
  <si>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</si>
  <si>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</si>
  <si>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</si>
  <si>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</si>
  <si>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</si>
  <si>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</si>
  <si>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</si>
  <si>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</si>
  <si>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</si>
  <si>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</si>
  <si>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</si>
  <si>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</si>
  <si>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</si>
  <si>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</si>
  <si>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</si>
  <si>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</si>
  <si>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</si>
  <si>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</si>
  <si>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</si>
  <si>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</si>
  <si>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</si>
  <si>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</si>
  <si>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</si>
  <si>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</si>
  <si>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</si>
  <si>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</si>
  <si>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</si>
  <si>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</si>
  <si>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</si>
  <si>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</si>
  <si>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</si>
  <si>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</si>
  <si>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</si>
  <si>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</si>
  <si>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</si>
  <si>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</si>
  <si>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</si>
  <si>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</si>
  <si>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</si>
  <si>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</si>
  <si>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</si>
  <si>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</si>
  <si>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</si>
  <si>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</si>
  <si>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</si>
  <si>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</si>
  <si>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</si>
  <si>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</si>
  <si>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</si>
  <si>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</si>
  <si>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</si>
  <si>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</si>
  <si>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</si>
  <si>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</si>
  <si>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</si>
  <si>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</si>
  <si>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</si>
  <si>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</si>
  <si>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</si>
  <si>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</si>
  <si>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</si>
  <si>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</si>
  <si>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</si>
  <si>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</si>
  <si>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</si>
  <si>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</si>
  <si>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</si>
  <si>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</si>
  <si>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</si>
  <si>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</si>
  <si>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</si>
  <si>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</si>
  <si>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</si>
  <si>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</si>
  <si>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</si>
  <si>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</si>
  <si>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</si>
  <si>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</si>
  <si>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</si>
  <si>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</si>
  <si>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</si>
  <si>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</si>
  <si>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</si>
  <si>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</si>
  <si>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</si>
  <si>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</si>
  <si>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</si>
  <si>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</si>
  <si>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</si>
  <si>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</si>
  <si>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</si>
  <si>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</si>
  <si>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</si>
  <si>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</si>
  <si>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</si>
  <si>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</si>
  <si>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</si>
  <si>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</si>
  <si>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</si>
  <si>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</si>
  <si>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</si>
  <si>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</si>
  <si>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</si>
  <si>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</si>
  <si>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</si>
  <si>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</si>
  <si>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</si>
  <si>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</si>
  <si>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</si>
  <si>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</si>
  <si>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</si>
  <si>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</si>
  <si>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</si>
  <si>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</si>
  <si>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</si>
  <si>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</si>
  <si>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</si>
  <si>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</si>
  <si>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</si>
  <si>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</si>
  <si>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</si>
  <si>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</si>
  <si>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</si>
  <si>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</si>
  <si>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</si>
  <si>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</si>
  <si>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</si>
  <si>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</si>
  <si>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</si>
  <si>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</si>
  <si>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</si>
  <si>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</si>
  <si>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</si>
  <si>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</si>
  <si>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</si>
  <si>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</si>
  <si>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</si>
  <si>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</si>
  <si>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</si>
  <si>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</si>
  <si>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</si>
  <si>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</si>
  <si>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</si>
  <si>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</si>
  <si>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</si>
  <si>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</si>
  <si>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</si>
  <si>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</si>
  <si>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</si>
  <si>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</si>
  <si>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</si>
  <si>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</si>
  <si>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</si>
  <si>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</si>
  <si>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</si>
  <si>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</si>
  <si>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</si>
  <si>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</si>
  <si>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</si>
  <si>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</si>
  <si>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</si>
  <si>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</si>
  <si>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</si>
  <si>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</si>
  <si>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</si>
  <si>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</si>
  <si>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</si>
  <si>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</si>
  <si>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</si>
  <si>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</si>
  <si>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</si>
  <si>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</si>
  <si>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</si>
  <si>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</si>
  <si>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</si>
  <si>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</si>
  <si>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</si>
  <si>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</si>
  <si>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</si>
  <si>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</si>
  <si>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</si>
  <si>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</si>
  <si>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</si>
  <si>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</si>
  <si>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</si>
  <si>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</si>
  <si>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</si>
  <si>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</si>
  <si>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</si>
  <si>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</si>
  <si>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</si>
  <si>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</si>
  <si>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</si>
  <si>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</si>
  <si>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</si>
  <si>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</si>
  <si>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</si>
  <si>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</si>
  <si>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</si>
  <si>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</si>
  <si>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</si>
  <si>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</si>
  <si>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</si>
  <si>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</si>
  <si>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</si>
  <si>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</si>
  <si>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</si>
  <si>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</si>
  <si>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</si>
  <si>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</si>
  <si>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</si>
  <si>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</si>
  <si>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</si>
  <si>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</si>
  <si>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</si>
  <si>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</si>
  <si>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</si>
  <si>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</si>
  <si>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</si>
  <si>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</si>
  <si>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</si>
  <si>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</si>
  <si>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</si>
  <si>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</si>
  <si>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</si>
  <si>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</si>
  <si>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</si>
  <si>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</si>
  <si>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</si>
  <si>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</si>
  <si>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</si>
  <si>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</si>
  <si>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</si>
  <si>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</si>
  <si>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</si>
  <si>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</si>
  <si>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</si>
  <si>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</si>
  <si>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</si>
  <si>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</si>
  <si>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</si>
  <si>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</si>
  <si>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</si>
  <si>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</si>
  <si>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</si>
  <si>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</si>
  <si>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</si>
  <si>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</si>
  <si>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</si>
  <si>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</si>
  <si>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</si>
  <si>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</si>
  <si>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</si>
  <si>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</si>
  <si>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</si>
  <si>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</si>
  <si>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</si>
  <si>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</si>
  <si>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</si>
  <si>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</si>
  <si>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</si>
  <si>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</si>
  <si>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</si>
  <si>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</si>
  <si>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</si>
  <si>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</si>
  <si>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</si>
  <si>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</si>
  <si>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</si>
  <si>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</si>
  <si>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</si>
  <si>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</si>
  <si>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</si>
  <si>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</si>
  <si>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</si>
  <si>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</si>
  <si>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</si>
  <si>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</si>
  <si>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</si>
  <si>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</si>
  <si>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</si>
  <si>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</si>
  <si>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</si>
  <si>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</si>
  <si>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</si>
  <si>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</si>
  <si>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</si>
  <si>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</si>
  <si>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</si>
  <si>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</si>
  <si>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</si>
  <si>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</si>
  <si>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</si>
  <si>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</si>
  <si>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</si>
  <si>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</si>
  <si>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</si>
  <si>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</si>
  <si>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</si>
  <si>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</si>
  <si>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</si>
  <si>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</si>
  <si>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</si>
  <si>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</si>
  <si>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</si>
  <si>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</si>
  <si>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</si>
  <si>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</si>
  <si>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</si>
  <si>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</si>
  <si>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</si>
  <si>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</si>
  <si>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</si>
  <si>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</si>
  <si>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</si>
  <si>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</si>
  <si>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</si>
  <si>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</si>
  <si>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</si>
  <si>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</si>
  <si>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</si>
  <si>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</si>
  <si>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</si>
  <si>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</si>
  <si>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</si>
  <si>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</si>
  <si>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</si>
  <si>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</si>
  <si>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</si>
  <si>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</si>
  <si>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</si>
  <si>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</si>
  <si>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</si>
  <si>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</si>
  <si>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</si>
  <si>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</si>
  <si>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</si>
  <si>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</si>
  <si>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</si>
  <si>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</si>
  <si>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</si>
  <si>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</si>
  <si>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</si>
  <si>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</si>
  <si>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</si>
  <si>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</si>
  <si>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</si>
  <si>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</si>
  <si>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</si>
  <si>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</si>
  <si>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</si>
  <si>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</si>
  <si>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</si>
  <si>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</si>
  <si>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</si>
  <si>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</si>
  <si>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</si>
  <si>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</si>
  <si>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</si>
  <si>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</si>
  <si>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</si>
  <si>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</si>
  <si>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</si>
  <si>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</si>
  <si>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</si>
  <si>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</si>
  <si>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</si>
  <si>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</si>
  <si>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</si>
  <si>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</si>
  <si>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</si>
  <si>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</si>
  <si>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</si>
  <si>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</si>
  <si>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</si>
  <si>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</si>
  <si>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</si>
  <si>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</si>
  <si>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</si>
  <si>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</si>
  <si>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</si>
  <si>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</si>
  <si>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</si>
  <si>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</si>
  <si>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</si>
  <si>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</si>
  <si>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</si>
  <si>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</si>
  <si>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</si>
  <si>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</si>
  <si>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</si>
  <si>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</si>
  <si>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</si>
  <si>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</si>
  <si>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</si>
  <si>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</si>
  <si>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</si>
  <si>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</si>
  <si>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</si>
  <si>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</si>
  <si>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</si>
  <si>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</si>
  <si>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</si>
  <si>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</si>
  <si>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</si>
  <si>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</si>
  <si>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</si>
  <si>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</si>
  <si>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</si>
  <si>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</si>
  <si>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</si>
  <si>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</si>
  <si>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</si>
  <si>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</si>
  <si>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</si>
  <si>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</si>
  <si>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</si>
  <si>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</si>
  <si>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</si>
  <si>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</si>
  <si>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</si>
  <si>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</si>
  <si>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</si>
  <si>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</si>
  <si>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</si>
  <si>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</si>
  <si>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</si>
  <si>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</si>
  <si>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</si>
  <si>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</si>
  <si>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</si>
  <si>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</si>
  <si>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</si>
  <si>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</si>
  <si>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</si>
  <si>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</si>
  <si>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</si>
  <si>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</si>
  <si>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</si>
  <si>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</si>
  <si>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</si>
  <si>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</si>
  <si>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</si>
  <si>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</si>
  <si>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</si>
  <si>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</si>
  <si>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</si>
  <si>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</si>
  <si>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</si>
  <si>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</si>
  <si>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</si>
  <si>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</si>
  <si>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</si>
  <si>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</si>
  <si>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</si>
  <si>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</si>
  <si>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</si>
  <si>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</si>
  <si>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</si>
  <si>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</si>
  <si>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</si>
  <si>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</si>
  <si>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</si>
  <si>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</si>
  <si>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</si>
  <si>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</si>
  <si>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</si>
  <si>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</si>
  <si>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</si>
  <si>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</si>
  <si>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</si>
  <si>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</si>
  <si>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</si>
  <si>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</si>
  <si>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</si>
  <si>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</si>
  <si>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</si>
  <si>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</si>
  <si>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</si>
  <si>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</si>
  <si>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</si>
  <si>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</si>
  <si>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</si>
  <si>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</si>
  <si>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</si>
  <si>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</si>
  <si>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</si>
  <si>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</si>
  <si>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</si>
  <si>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</si>
  <si>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</si>
  <si>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</si>
  <si>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</si>
  <si>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</si>
  <si>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</si>
  <si>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</si>
  <si>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</si>
  <si>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</si>
  <si>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</si>
  <si>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</si>
  <si>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</si>
  <si>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</si>
  <si>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</si>
  <si>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</si>
  <si>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</si>
  <si>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</si>
  <si>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</si>
  <si>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</si>
  <si>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</si>
  <si>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</si>
  <si>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</si>
  <si>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</si>
  <si>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</si>
  <si>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</si>
  <si>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</si>
  <si>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</si>
  <si>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</si>
  <si>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</si>
  <si>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</si>
  <si>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</si>
  <si>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</si>
  <si>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</si>
  <si>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</si>
  <si>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</si>
  <si>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</si>
  <si>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</si>
  <si>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</si>
  <si>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</si>
  <si>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</si>
  <si>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</si>
  <si>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</si>
  <si>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</si>
  <si>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</si>
  <si>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</si>
  <si>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</si>
  <si>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</si>
  <si>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</si>
  <si>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</si>
  <si>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</si>
  <si>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</si>
  <si>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</si>
  <si>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</si>
  <si>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</si>
  <si>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</si>
  <si>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</si>
  <si>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</si>
  <si>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</si>
  <si>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</si>
  <si>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</si>
  <si>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</si>
  <si>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</si>
  <si>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</si>
  <si>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</si>
  <si>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</si>
  <si>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</si>
  <si>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</si>
  <si>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</si>
  <si>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</si>
  <si>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</si>
  <si>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</si>
  <si>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</si>
  <si>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</si>
  <si>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</si>
  <si>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</si>
  <si>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</si>
  <si>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</si>
  <si>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</si>
  <si>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</si>
  <si>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</si>
  <si>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</si>
  <si>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</si>
  <si>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</si>
  <si>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</si>
  <si>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</si>
  <si>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</si>
  <si>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</si>
  <si>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</si>
  <si>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</si>
  <si>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</si>
  <si>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</si>
  <si>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</si>
  <si>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</si>
  <si>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</si>
  <si>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</si>
  <si>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</si>
  <si>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</si>
  <si>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</si>
  <si>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</si>
  <si>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</si>
  <si>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</si>
  <si>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</si>
  <si>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</si>
  <si>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</si>
  <si>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</si>
  <si>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</si>
  <si>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</si>
  <si>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</si>
  <si>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</si>
  <si>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</si>
  <si>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</si>
  <si>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</si>
  <si>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</si>
  <si>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</si>
  <si>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</si>
  <si>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</si>
  <si>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</si>
  <si>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</si>
  <si>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</si>
  <si>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</si>
  <si>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</si>
  <si>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</si>
  <si>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</si>
  <si>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</si>
  <si>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</si>
  <si>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</si>
  <si>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</si>
  <si>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</si>
  <si>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</si>
  <si>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</si>
  <si>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</si>
  <si>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</si>
  <si>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</si>
  <si>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</si>
  <si>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</si>
  <si>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</si>
  <si>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</si>
  <si>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</si>
  <si>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</si>
  <si>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</si>
  <si>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</si>
  <si>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</si>
  <si>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</si>
  <si>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</si>
  <si>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</si>
  <si>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</si>
  <si>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</si>
  <si>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</si>
  <si>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</si>
  <si>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</si>
  <si>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</si>
  <si>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</si>
  <si>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</si>
  <si>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</si>
  <si>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</si>
  <si>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</si>
  <si>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</si>
  <si>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</si>
  <si>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</si>
  <si>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</si>
  <si>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</si>
  <si>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</si>
  <si>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</si>
  <si>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</si>
  <si>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</si>
  <si>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</si>
  <si>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</si>
  <si>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</si>
  <si>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</si>
  <si>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</si>
  <si>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</si>
  <si>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</si>
  <si>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</si>
  <si>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</si>
  <si>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</si>
  <si>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</si>
  <si>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</si>
  <si>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</si>
  <si>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</si>
  <si>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</si>
  <si>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</si>
  <si>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</si>
  <si>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</si>
  <si>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</si>
  <si>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</si>
  <si>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</si>
  <si>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</si>
  <si>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</si>
  <si>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</si>
  <si>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</si>
  <si>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</si>
  <si>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</si>
  <si>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</si>
  <si>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</si>
  <si>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</si>
  <si>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</si>
  <si>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</si>
  <si>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</si>
  <si>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</si>
  <si>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</si>
  <si>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</si>
  <si>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</si>
  <si>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</si>
  <si>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</si>
  <si>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</si>
  <si>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</si>
  <si>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</si>
  <si>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</si>
  <si>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</si>
  <si>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</si>
  <si>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</si>
  <si>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</si>
  <si>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</si>
  <si>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</si>
  <si>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</si>
  <si>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</si>
  <si>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</si>
  <si>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</si>
  <si>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</si>
  <si>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</si>
  <si>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</si>
  <si>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</si>
  <si>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</si>
  <si>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</si>
  <si>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</si>
  <si>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</si>
  <si>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</si>
  <si>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</si>
  <si>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</si>
  <si>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</si>
  <si>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</si>
  <si>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</si>
  <si>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</si>
  <si>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</si>
  <si>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</si>
  <si>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</si>
  <si>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</si>
  <si>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</si>
  <si>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</si>
  <si>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</si>
  <si>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</si>
  <si>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</si>
  <si>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</si>
  <si>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</si>
  <si>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</si>
  <si>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</si>
  <si>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</si>
  <si>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</si>
  <si>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</si>
  <si>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</si>
  <si>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</si>
  <si>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</si>
  <si>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</si>
  <si>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</si>
  <si>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</si>
  <si>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</si>
  <si>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</si>
  <si>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</si>
  <si>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</si>
  <si>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</si>
  <si>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</si>
  <si>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</si>
  <si>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</si>
  <si>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</si>
  <si>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</si>
  <si>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</si>
  <si>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</si>
  <si>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</si>
  <si>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</si>
  <si>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</si>
  <si>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</si>
  <si>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</si>
  <si>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</si>
  <si>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</si>
  <si>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</si>
  <si>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</si>
  <si>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</si>
  <si>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</si>
  <si>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</si>
  <si>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</si>
  <si>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</si>
  <si>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</si>
  <si>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</si>
  <si>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</si>
  <si>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</si>
  <si>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</si>
  <si>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</si>
  <si>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</si>
  <si>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</si>
  <si>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</si>
  <si>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</si>
  <si>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</si>
  <si>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</si>
  <si>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</si>
  <si>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</si>
  <si>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</si>
  <si>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</si>
  <si>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</si>
  <si>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</si>
  <si>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</si>
  <si>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</si>
  <si>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</si>
  <si>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</si>
  <si>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</si>
  <si>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</si>
  <si>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</si>
  <si>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</si>
  <si>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</si>
  <si>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</si>
  <si>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</si>
  <si>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</si>
  <si>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</si>
  <si>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</si>
  <si>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</si>
  <si>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</si>
  <si>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</si>
  <si>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</si>
  <si>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</si>
  <si>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</si>
  <si>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</si>
  <si>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</si>
  <si>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</si>
  <si>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</si>
  <si>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</si>
  <si>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</si>
  <si>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</si>
  <si>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</si>
  <si>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</si>
  <si>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</si>
  <si>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</si>
  <si>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</si>
  <si>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</si>
  <si>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</si>
  <si>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</si>
  <si>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</si>
  <si>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</si>
  <si>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</si>
  <si>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</si>
  <si>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</si>
  <si>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</si>
  <si>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</si>
  <si>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</si>
  <si>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</si>
  <si>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</si>
  <si>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</si>
  <si>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</si>
  <si>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</si>
  <si>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</si>
  <si>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</si>
  <si>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</si>
  <si>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</si>
  <si>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</si>
  <si>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</si>
  <si>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</si>
  <si>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</si>
  <si>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</si>
  <si>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</si>
  <si>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</si>
  <si>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</si>
  <si>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</si>
  <si>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</si>
  <si>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</si>
  <si>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</si>
  <si>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</si>
  <si>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</si>
  <si>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</si>
  <si>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</si>
  <si>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</si>
  <si>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</si>
  <si>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</si>
  <si>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</si>
  <si>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</si>
  <si>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</si>
  <si>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</si>
  <si>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</si>
  <si>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</si>
  <si>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</si>
  <si>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</si>
  <si>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</si>
  <si>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</si>
  <si>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</si>
  <si>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</si>
  <si>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</si>
  <si>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</si>
  <si>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</si>
  <si>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</si>
  <si>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</si>
  <si>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</si>
  <si>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</si>
  <si>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</si>
  <si>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</si>
  <si>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</si>
  <si>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</si>
  <si>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</si>
  <si>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</si>
  <si>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</si>
  <si>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</si>
  <si>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</si>
  <si>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</si>
  <si>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</si>
  <si>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</si>
  <si>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</si>
  <si>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</si>
  <si>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</si>
  <si>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</si>
  <si>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</si>
  <si>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</si>
  <si>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</si>
  <si>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</si>
  <si>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</si>
  <si>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</si>
  <si>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</si>
  <si>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</si>
  <si>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</si>
  <si>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</si>
  <si>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</si>
  <si>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</si>
  <si>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</si>
  <si>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</si>
  <si>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</si>
  <si>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</si>
  <si>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</si>
  <si>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</si>
  <si>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</si>
  <si>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</si>
  <si>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</si>
  <si>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</si>
  <si>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</si>
  <si>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</si>
  <si>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</si>
  <si>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</si>
  <si>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</si>
  <si>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</si>
  <si>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</si>
  <si>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</si>
  <si>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</si>
  <si>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</si>
  <si>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</si>
  <si>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</si>
  <si>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</si>
  <si>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</si>
  <si>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</si>
  <si>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</si>
  <si>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</si>
  <si>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</si>
  <si>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</si>
  <si>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</si>
  <si>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</si>
  <si>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</si>
  <si>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</si>
  <si>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</si>
  <si>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</si>
  <si>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</si>
  <si>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</si>
  <si>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</si>
  <si>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</si>
  <si>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</si>
  <si>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</si>
  <si>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</si>
  <si>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</si>
  <si>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</si>
  <si>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</si>
  <si>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</si>
  <si>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</si>
  <si>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</si>
  <si>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</si>
  <si>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</si>
  <si>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</si>
  <si>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</si>
  <si>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</si>
  <si>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</si>
  <si>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</si>
  <si>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</si>
  <si>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</si>
  <si>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</si>
  <si>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</si>
  <si>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</si>
  <si>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</si>
  <si>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</si>
  <si>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</si>
  <si>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</si>
  <si>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</si>
  <si>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</si>
  <si>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</si>
  <si>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</si>
  <si>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</si>
  <si>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</si>
  <si>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</si>
  <si>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</si>
  <si>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</si>
  <si>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</si>
  <si>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</si>
  <si>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</si>
  <si>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</si>
  <si>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</si>
  <si>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</si>
  <si>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</si>
  <si>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</si>
  <si>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</si>
  <si>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</si>
  <si>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</si>
  <si>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</si>
  <si>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</si>
  <si>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</si>
  <si>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</si>
  <si>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</si>
  <si>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</si>
  <si>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</si>
  <si>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</si>
  <si>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</si>
  <si>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</si>
  <si>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</si>
  <si>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</si>
  <si>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</si>
  <si>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</si>
  <si>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</si>
  <si>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</si>
  <si>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</si>
  <si>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</si>
  <si>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</si>
  <si>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</si>
  <si>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</si>
  <si>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</si>
  <si>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</si>
  <si>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</si>
  <si>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</si>
  <si>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</si>
  <si>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</si>
  <si>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</si>
  <si>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</si>
  <si>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</si>
  <si>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</si>
  <si>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</si>
  <si>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</si>
  <si>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</si>
  <si>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</si>
  <si>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</si>
  <si>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</si>
  <si>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</si>
  <si>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</si>
  <si>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</si>
  <si>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</si>
  <si>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</si>
  <si>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</si>
  <si>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</si>
  <si>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</si>
  <si>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</si>
  <si>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</si>
  <si>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</si>
  <si>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</si>
  <si>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</si>
  <si>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</si>
  <si>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</si>
  <si>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</si>
  <si>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</si>
  <si>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</si>
  <si>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</si>
  <si>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</si>
  <si>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</si>
  <si>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</si>
  <si>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</si>
  <si>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</si>
  <si>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</si>
  <si>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</si>
  <si>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</si>
  <si>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</si>
  <si>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</si>
  <si>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</si>
  <si>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</si>
  <si>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</si>
  <si>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</si>
  <si>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</si>
  <si>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</si>
  <si>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</si>
  <si>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</si>
  <si>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</si>
  <si>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</si>
  <si>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</si>
  <si>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</si>
  <si>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</si>
  <si>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</si>
  <si>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</si>
  <si>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</si>
  <si>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</si>
  <si>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</si>
  <si>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</si>
  <si>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</si>
  <si>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</si>
  <si>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</si>
  <si>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</si>
  <si>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</si>
  <si>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</si>
  <si>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</si>
  <si>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</si>
  <si>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</si>
  <si>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</si>
  <si>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</si>
  <si>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</si>
  <si>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</si>
  <si>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</si>
  <si>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</si>
  <si>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</si>
  <si>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</si>
  <si>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</si>
  <si>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</si>
  <si>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</si>
  <si>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</si>
  <si>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</si>
  <si>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</si>
  <si>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</si>
  <si>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</si>
  <si>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</si>
  <si>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</si>
  <si>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</si>
  <si>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</si>
  <si>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</si>
  <si>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</si>
  <si>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</si>
  <si>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</si>
  <si>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</si>
  <si>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</si>
  <si>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</si>
  <si>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</si>
  <si>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</si>
  <si>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</si>
  <si>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</si>
  <si>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</si>
  <si>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</si>
  <si>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</si>
  <si>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</si>
  <si>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</si>
  <si>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</si>
  <si>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</si>
  <si>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</si>
  <si>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</si>
  <si>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</si>
  <si>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</si>
  <si>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</si>
  <si>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</si>
  <si>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</si>
  <si>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</si>
  <si>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</si>
  <si>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</si>
  <si>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</si>
  <si>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</si>
  <si>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</si>
  <si>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</si>
  <si>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</si>
  <si>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</si>
  <si>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</si>
  <si>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</si>
  <si>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</si>
  <si>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</si>
  <si>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</si>
  <si>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</si>
  <si>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</si>
  <si>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</si>
  <si>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</si>
  <si>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</si>
  <si>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</si>
  <si>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</si>
  <si>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</si>
  <si>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</si>
  <si>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</si>
  <si>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</si>
  <si>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</si>
  <si>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</si>
  <si>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</si>
  <si>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</si>
  <si>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</si>
  <si>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</si>
  <si>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</si>
  <si>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</si>
  <si>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</si>
  <si>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</si>
  <si>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</si>
  <si>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</si>
  <si>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</si>
  <si>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</si>
  <si>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</si>
  <si>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</si>
  <si>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</si>
  <si>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</si>
  <si>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</si>
  <si>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</si>
  <si>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</si>
  <si>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</si>
  <si>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</si>
  <si>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</si>
  <si>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</si>
  <si>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</si>
  <si>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</si>
  <si>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</si>
  <si>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</si>
  <si>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</si>
  <si>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</si>
  <si>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</si>
  <si>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</si>
  <si>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</si>
  <si>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</si>
  <si>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</si>
  <si>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</si>
  <si>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</si>
  <si>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</si>
  <si>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</si>
  <si>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</si>
  <si>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</si>
  <si>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</si>
  <si>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</si>
  <si>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</si>
  <si>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</si>
  <si>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</si>
  <si>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</si>
  <si>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</si>
  <si>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</si>
  <si>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</si>
  <si>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</si>
  <si>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</si>
  <si>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</si>
  <si>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</si>
  <si>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</si>
  <si>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</si>
  <si>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</si>
  <si>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</si>
  <si>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</si>
  <si>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</si>
  <si>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</si>
  <si>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</si>
  <si>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</si>
  <si>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</si>
  <si>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</si>
  <si>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</si>
  <si>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</si>
  <si>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</si>
  <si>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</si>
  <si>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</si>
  <si>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</si>
  <si>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</si>
  <si>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</si>
  <si>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</si>
  <si>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</si>
  <si>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</si>
  <si>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</si>
  <si>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</si>
  <si>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</si>
  <si>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</si>
  <si>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</si>
  <si>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</si>
  <si>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</si>
  <si>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</si>
  <si>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</si>
  <si>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</si>
  <si>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</si>
  <si>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</si>
  <si>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</si>
  <si>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</si>
  <si>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</si>
  <si>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</si>
  <si>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</si>
  <si>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</si>
  <si>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</si>
  <si>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</si>
  <si>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</si>
  <si>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</si>
  <si>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</si>
  <si>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</si>
  <si>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</si>
  <si>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</si>
  <si>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</si>
  <si>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</si>
  <si>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</si>
  <si>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</si>
  <si>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</si>
  <si>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</si>
  <si>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</si>
  <si>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</si>
  <si>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</si>
  <si>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</si>
  <si>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</si>
  <si>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</si>
  <si>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</si>
  <si>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</si>
  <si>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</si>
  <si>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</si>
  <si>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</si>
  <si>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</si>
  <si>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</si>
  <si>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</si>
  <si>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</si>
  <si>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</si>
  <si>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</si>
  <si>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</si>
  <si>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</si>
  <si>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</si>
  <si>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</si>
  <si>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</si>
  <si>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</si>
  <si>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</si>
  <si>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</si>
  <si>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</si>
  <si>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</si>
  <si>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</si>
  <si>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</si>
  <si>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</si>
  <si>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</si>
  <si>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</si>
  <si>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</si>
  <si>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</si>
  <si>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</si>
  <si>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</si>
  <si>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</si>
  <si>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</si>
  <si>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</si>
  <si>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</si>
  <si>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</si>
  <si>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</si>
  <si>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</si>
  <si>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</si>
  <si>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</si>
  <si>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</si>
  <si>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</si>
  <si>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</si>
  <si>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</si>
  <si>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</si>
  <si>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</si>
  <si>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</si>
  <si>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</si>
  <si>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</si>
  <si>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</si>
  <si>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</si>
  <si>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</si>
  <si>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</si>
  <si>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</si>
  <si>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</si>
  <si>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</si>
  <si>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</si>
  <si>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</si>
  <si>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</si>
  <si>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</si>
  <si>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</si>
  <si>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</si>
  <si>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</si>
  <si>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</si>
  <si>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</si>
  <si>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</si>
  <si>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</si>
  <si>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</si>
  <si>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</si>
  <si>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</si>
  <si>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</si>
  <si>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</si>
  <si>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</si>
  <si>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</si>
  <si>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</si>
  <si>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</si>
  <si>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</si>
  <si>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</si>
  <si>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</si>
  <si>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</si>
  <si>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</si>
  <si>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</si>
  <si>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</si>
  <si>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</si>
  <si>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</si>
  <si>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</si>
  <si>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</si>
  <si>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</si>
  <si>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</si>
  <si>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</si>
  <si>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</si>
  <si>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</si>
  <si>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</si>
  <si>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</si>
  <si>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</si>
  <si>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</si>
  <si>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</si>
  <si>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</si>
  <si>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</si>
  <si>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</si>
  <si>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</si>
  <si>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</si>
  <si>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</si>
  <si>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</si>
  <si>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</si>
  <si>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</si>
  <si>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</si>
  <si>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</si>
  <si>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</si>
  <si>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</si>
  <si>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</si>
  <si>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</si>
  <si>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</si>
  <si>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</si>
  <si>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</si>
  <si>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</si>
  <si>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</si>
  <si>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</si>
  <si>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</si>
  <si>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</si>
  <si>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</si>
  <si>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</si>
  <si>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</si>
  <si>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</si>
  <si>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</si>
  <si>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</si>
  <si>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</si>
  <si>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</si>
  <si>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</si>
  <si>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</si>
  <si>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</si>
  <si>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</si>
  <si>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</si>
  <si>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</si>
  <si>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</si>
  <si>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</si>
  <si>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</si>
  <si>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</si>
  <si>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</si>
  <si>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</si>
  <si>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</si>
  <si>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</si>
  <si>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</si>
  <si>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</si>
  <si>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</si>
  <si>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</si>
  <si>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</si>
  <si>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</si>
  <si>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</si>
  <si>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</si>
  <si>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</si>
  <si>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</si>
  <si>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</si>
  <si>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</si>
  <si>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</si>
  <si>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</si>
  <si>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</si>
  <si>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</si>
  <si>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</si>
  <si>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</si>
  <si>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</si>
  <si>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</si>
  <si>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</si>
  <si>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</si>
  <si>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</si>
  <si>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</si>
  <si>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</si>
  <si>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</si>
  <si>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</si>
  <si>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</si>
  <si>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</si>
  <si>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</si>
  <si>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</si>
  <si>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</si>
  <si>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</si>
  <si>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</si>
  <si>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</si>
  <si>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</si>
  <si>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</si>
  <si>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</si>
  <si>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</si>
  <si>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</si>
  <si>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</si>
  <si>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</si>
  <si>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</si>
  <si>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</si>
  <si>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</si>
  <si>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</si>
  <si>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</si>
  <si>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</si>
  <si>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</si>
  <si>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</si>
  <si>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</si>
  <si>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</si>
  <si>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</si>
  <si>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</si>
  <si>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</si>
  <si>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</si>
  <si>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</si>
  <si>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</si>
  <si>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</si>
  <si>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</si>
  <si>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</si>
  <si>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</si>
  <si>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</si>
  <si>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</si>
  <si>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</si>
  <si>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</si>
  <si>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</si>
  <si>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</si>
  <si>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</si>
  <si>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</si>
  <si>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</si>
  <si>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</si>
  <si>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</si>
  <si>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</si>
  <si>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</si>
  <si>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</si>
  <si>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</si>
  <si>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</si>
  <si>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</si>
  <si>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</si>
  <si>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</si>
  <si>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</si>
  <si>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</si>
  <si>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</si>
  <si>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</si>
  <si>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</si>
  <si>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</si>
  <si>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</si>
  <si>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</si>
  <si>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</si>
  <si>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</si>
  <si>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</si>
  <si>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</si>
  <si>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</si>
  <si>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</si>
  <si>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</si>
  <si>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</si>
  <si>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</si>
  <si>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</si>
  <si>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</si>
  <si>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</si>
  <si>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</si>
  <si>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</si>
  <si>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</si>
  <si>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</si>
  <si>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</si>
  <si>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</si>
  <si>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</si>
  <si>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</si>
  <si>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</si>
  <si>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</si>
  <si>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</si>
  <si>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</si>
  <si>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</si>
  <si>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</si>
  <si>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</si>
  <si>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</si>
  <si>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</si>
  <si>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</si>
  <si>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</si>
  <si>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</si>
  <si>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</si>
  <si>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</si>
  <si>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</si>
  <si>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</si>
  <si>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</si>
  <si>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</si>
  <si>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</si>
  <si>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</si>
  <si>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</si>
  <si>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</si>
  <si>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</si>
  <si>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</si>
  <si>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</si>
  <si>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</si>
  <si>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</si>
  <si>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</si>
  <si>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</si>
  <si>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</si>
  <si>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</si>
  <si>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</si>
  <si>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</si>
  <si>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</si>
  <si>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</si>
  <si>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</si>
  <si>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</si>
  <si>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</si>
  <si>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</si>
  <si>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</si>
  <si>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</si>
  <si>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</si>
  <si>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</si>
  <si>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</si>
  <si>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</si>
  <si>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</si>
  <si>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</si>
  <si>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</si>
  <si>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</si>
  <si>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</si>
  <si>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</si>
  <si>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</si>
  <si>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</si>
  <si>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</si>
  <si>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</si>
  <si>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</si>
  <si>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</si>
  <si>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</si>
  <si>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</si>
  <si>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</si>
  <si>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</si>
  <si>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</si>
  <si>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</si>
  <si>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</si>
  <si>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</si>
  <si>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</si>
  <si>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</si>
  <si>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</si>
  <si>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</si>
  <si>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</si>
  <si>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</si>
  <si>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</si>
  <si>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</si>
  <si>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</si>
  <si>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</si>
  <si>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</si>
  <si>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</si>
  <si>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</si>
  <si>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</si>
  <si>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</si>
  <si>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</si>
  <si>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</si>
  <si>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</si>
  <si>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</si>
  <si>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</si>
  <si>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</si>
  <si>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</si>
  <si>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</si>
  <si>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</si>
  <si>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</si>
  <si>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</si>
  <si>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</si>
  <si>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</si>
  <si>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</si>
  <si>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</si>
  <si>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</si>
  <si>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</si>
  <si>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</si>
  <si>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</si>
  <si>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</si>
  <si>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</si>
  <si>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</si>
  <si>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</si>
  <si>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</si>
  <si>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</si>
  <si>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</si>
  <si>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</si>
  <si>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</si>
  <si>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</si>
  <si>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</si>
  <si>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</si>
  <si>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</si>
  <si>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</si>
  <si>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</si>
  <si>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</si>
  <si>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</si>
  <si>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</si>
  <si>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</si>
  <si>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</si>
  <si>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</si>
  <si>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</si>
  <si>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</si>
  <si>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</si>
  <si>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</si>
  <si>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</si>
  <si>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</si>
  <si>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</si>
  <si>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</si>
  <si>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</si>
  <si>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</si>
  <si>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</si>
  <si>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</si>
  <si>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</si>
  <si>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</si>
  <si>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</si>
  <si>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</si>
  <si>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</si>
  <si>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</si>
  <si>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</si>
  <si>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</si>
  <si>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</si>
  <si>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</si>
  <si>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</si>
  <si>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</si>
  <si>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</si>
  <si>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</si>
  <si>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</si>
  <si>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</si>
  <si>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</si>
  <si>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</si>
  <si>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</si>
  <si>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</si>
  <si>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</si>
  <si>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</si>
  <si>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</si>
  <si>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</si>
  <si>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</si>
  <si>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</si>
  <si>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</si>
  <si>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</si>
  <si>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</si>
  <si>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</si>
  <si>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</si>
  <si>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</si>
  <si>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</si>
  <si>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</si>
  <si>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</si>
  <si>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</si>
  <si>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</si>
  <si>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</si>
  <si>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</si>
  <si>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</si>
  <si>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</si>
  <si>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</si>
  <si>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</si>
  <si>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</si>
  <si>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</si>
  <si>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</si>
  <si>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</si>
  <si>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</si>
  <si>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</si>
  <si>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</si>
  <si>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</si>
  <si>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</si>
  <si>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</si>
  <si>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</si>
  <si>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</si>
  <si>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</si>
  <si>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</si>
  <si>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</si>
  <si>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</si>
  <si>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</si>
  <si>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</si>
  <si>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</si>
  <si>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</si>
  <si>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</si>
  <si>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</si>
  <si>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</si>
  <si>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</si>
  <si>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</si>
  <si>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</si>
  <si>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</si>
  <si>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</si>
  <si>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</si>
  <si>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</si>
  <si>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</si>
  <si>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</si>
  <si>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</si>
  <si>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</si>
  <si>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</si>
  <si>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</si>
  <si>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</si>
  <si>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</si>
  <si>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</si>
  <si>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</si>
  <si>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</si>
  <si>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</si>
  <si>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</si>
  <si>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</si>
  <si>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</si>
  <si>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</si>
  <si>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</si>
  <si>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</si>
  <si>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</si>
  <si>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</si>
  <si>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</si>
  <si>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</si>
  <si>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</si>
  <si>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</si>
  <si>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</si>
  <si>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</si>
  <si>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</si>
  <si>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</si>
  <si>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</si>
  <si>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</si>
  <si>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</si>
  <si>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</si>
  <si>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</si>
  <si>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</si>
  <si>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</si>
  <si>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</si>
  <si>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</si>
  <si>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</si>
  <si>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</si>
  <si>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</si>
  <si>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</si>
  <si>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</si>
  <si>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</si>
  <si>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</si>
  <si>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</si>
  <si>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</si>
  <si>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</si>
  <si>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</si>
  <si>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</si>
  <si>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</si>
  <si>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</si>
  <si>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</si>
  <si>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</si>
  <si>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</si>
  <si>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</si>
  <si>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</si>
  <si>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</si>
  <si>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</si>
  <si>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</si>
  <si>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</si>
  <si>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</si>
  <si>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</si>
  <si>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</si>
  <si>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</si>
  <si>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</si>
  <si>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</si>
  <si>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</si>
  <si>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</si>
  <si>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</si>
  <si>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</si>
  <si>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</si>
  <si>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</si>
  <si>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</si>
  <si>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</si>
  <si>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</si>
  <si>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</si>
  <si>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</si>
  <si>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</si>
  <si>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</si>
  <si>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</si>
  <si>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</si>
  <si>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</si>
  <si>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</si>
  <si>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</si>
  <si>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</si>
  <si>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</si>
  <si>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</si>
  <si>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</si>
  <si>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</si>
  <si>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</si>
  <si>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</si>
  <si>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</si>
  <si>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</si>
  <si>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</si>
  <si>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</si>
  <si>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</si>
  <si>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</si>
  <si>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</si>
  <si>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</si>
  <si>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</si>
  <si>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</si>
  <si>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</si>
  <si>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</si>
  <si>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</si>
  <si>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</si>
  <si>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</si>
  <si>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</si>
  <si>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</si>
  <si>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</si>
  <si>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</si>
  <si>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</si>
  <si>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</si>
  <si>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</si>
  <si>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</si>
  <si>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</si>
  <si>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</si>
  <si>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</si>
  <si>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</si>
  <si>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</si>
  <si>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</si>
  <si>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</si>
  <si>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</si>
  <si>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</si>
  <si>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</si>
  <si>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</si>
  <si>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</si>
  <si>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</si>
  <si>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</si>
  <si>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</si>
  <si>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</si>
  <si>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</si>
  <si>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</si>
  <si>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</si>
  <si>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</si>
  <si>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</si>
  <si>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</si>
  <si>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</si>
  <si>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</si>
  <si>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</si>
  <si>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</si>
  <si>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</si>
  <si>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</si>
  <si>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</si>
  <si>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</si>
  <si>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</si>
  <si>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</si>
  <si>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</si>
  <si>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</si>
  <si>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</si>
  <si>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</si>
  <si>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</si>
  <si>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</si>
  <si>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</si>
  <si>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</si>
  <si>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</si>
  <si>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</si>
  <si>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</si>
  <si>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</si>
  <si>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</si>
  <si>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</si>
  <si>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</si>
  <si>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</si>
  <si>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</si>
  <si>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</si>
  <si>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</si>
  <si>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</si>
  <si>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</si>
  <si>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</si>
  <si>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</si>
  <si>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</si>
  <si>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</si>
  <si>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</si>
  <si>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</si>
  <si>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</si>
  <si>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</si>
  <si>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</si>
  <si>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</si>
  <si>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</si>
  <si>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</si>
  <si>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</si>
  <si>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</si>
  <si>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</si>
  <si>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</si>
  <si>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</si>
  <si>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</si>
  <si>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</si>
  <si>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</si>
  <si>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</si>
  <si>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</si>
  <si>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</si>
  <si>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</si>
  <si>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</si>
  <si>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</si>
  <si>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</si>
  <si>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</si>
  <si>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</si>
  <si>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</si>
  <si>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</si>
  <si>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</si>
  <si>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</si>
  <si>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</si>
  <si>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</si>
  <si>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</si>
  <si>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</si>
  <si>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</si>
  <si>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</si>
  <si>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</si>
  <si>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</si>
  <si>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</si>
  <si>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</si>
  <si>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</si>
  <si>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</si>
  <si>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</si>
  <si>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</si>
  <si>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</si>
  <si>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</si>
  <si>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</si>
  <si>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</si>
  <si>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</si>
  <si>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</si>
  <si>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</si>
  <si>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</si>
  <si>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</si>
  <si>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</si>
  <si>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</si>
  <si>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</si>
  <si>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</si>
  <si>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</si>
  <si>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</si>
  <si>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</si>
  <si>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</si>
  <si>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</si>
  <si>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</si>
  <si>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</si>
  <si>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</si>
  <si>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</si>
  <si>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</si>
  <si>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</si>
  <si>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</si>
  <si>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</si>
  <si>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</si>
  <si>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</si>
  <si>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</si>
  <si>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</si>
  <si>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</si>
  <si>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</si>
  <si>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</si>
  <si>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</si>
  <si>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</si>
  <si>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</si>
  <si>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</si>
  <si>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</si>
  <si>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</si>
  <si>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</si>
  <si>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</si>
  <si>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</si>
  <si>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</si>
  <si>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</si>
  <si>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</si>
  <si>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</si>
  <si>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</si>
  <si>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</si>
  <si>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</si>
  <si>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</si>
  <si>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</si>
  <si>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</si>
  <si>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</si>
  <si>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</si>
  <si>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</si>
  <si>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</si>
  <si>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</si>
  <si>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</si>
  <si>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</si>
  <si>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</si>
  <si>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</si>
  <si>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</si>
  <si>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</si>
  <si>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</si>
  <si>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</si>
  <si>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</si>
  <si>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</si>
  <si>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</si>
  <si>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</si>
  <si>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</si>
  <si>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</si>
  <si>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</si>
  <si>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</si>
  <si>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</si>
  <si>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</si>
  <si>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</si>
  <si>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</si>
  <si>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</si>
  <si>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</si>
  <si>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</si>
  <si>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</si>
  <si>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</si>
  <si>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</si>
  <si>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</si>
  <si>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</si>
  <si>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</si>
  <si>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</si>
  <si>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</si>
  <si>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</si>
  <si>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</si>
  <si>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</si>
  <si>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</si>
  <si>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</si>
  <si>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</si>
  <si>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</si>
  <si>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</si>
  <si>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</si>
  <si>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</si>
  <si>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</si>
  <si>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</si>
  <si>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</si>
  <si>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</si>
  <si>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</si>
  <si>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</si>
  <si>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</si>
  <si>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</si>
  <si>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</si>
  <si>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</si>
  <si>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</si>
  <si>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</si>
  <si>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</si>
  <si>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</si>
  <si>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</si>
  <si>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</si>
  <si>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</si>
  <si>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</si>
  <si>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</si>
  <si>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</si>
  <si>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</si>
  <si>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</si>
  <si>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</si>
  <si>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</si>
  <si>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</si>
  <si>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</si>
  <si>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</si>
  <si>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</si>
  <si>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</si>
  <si>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</si>
  <si>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</si>
  <si>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</si>
  <si>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</si>
  <si>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</si>
  <si>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</si>
  <si>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</si>
  <si>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</si>
  <si>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</si>
  <si>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</si>
  <si>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</si>
  <si>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</si>
  <si>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</si>
  <si>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</si>
  <si>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</si>
  <si>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</si>
  <si>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</si>
  <si>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</si>
  <si>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</si>
  <si>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</si>
  <si>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</si>
  <si>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</si>
  <si>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</si>
  <si>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</si>
  <si>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</si>
  <si>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</si>
  <si>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</si>
  <si>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</si>
  <si>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</si>
  <si>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</si>
  <si>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</si>
  <si>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</si>
  <si>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</si>
  <si>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</si>
  <si>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</si>
  <si>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</si>
  <si>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</si>
  <si>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</si>
  <si>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</si>
  <si>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</si>
  <si>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</si>
  <si>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</si>
  <si>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</si>
  <si>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</si>
  <si>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</si>
  <si>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</si>
  <si>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</si>
  <si>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</si>
  <si>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</si>
  <si>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</si>
  <si>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</si>
  <si>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</si>
  <si>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</si>
  <si>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</si>
  <si>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</si>
  <si>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</si>
  <si>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</si>
  <si>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</si>
  <si>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</si>
  <si>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</si>
  <si>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</si>
  <si>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</si>
  <si>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</si>
  <si>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</si>
  <si>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</si>
  <si>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</si>
  <si>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</si>
  <si>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</si>
  <si>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</si>
  <si>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</si>
  <si>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</si>
  <si>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</si>
  <si>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</si>
  <si>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</si>
  <si>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</si>
  <si>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</si>
  <si>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</si>
  <si>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</si>
  <si>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</si>
  <si>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</si>
  <si>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</si>
  <si>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</si>
  <si>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</si>
  <si>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</si>
  <si>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</si>
  <si>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</si>
  <si>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</si>
  <si>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</si>
  <si>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</si>
  <si>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</si>
  <si>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</si>
  <si>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</si>
  <si>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</si>
  <si>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</si>
  <si>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</si>
  <si>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</si>
  <si>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</si>
  <si>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</si>
  <si>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</si>
  <si>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</si>
  <si>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</si>
  <si>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</si>
  <si>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</si>
  <si>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</si>
  <si>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</si>
  <si>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</si>
  <si>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</si>
  <si>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</si>
  <si>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</si>
  <si>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</si>
  <si>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</si>
  <si>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</si>
  <si>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</si>
  <si>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</si>
  <si>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</si>
  <si>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</si>
  <si>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</si>
  <si>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</si>
  <si>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</si>
  <si>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</si>
  <si>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</si>
  <si>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</si>
  <si>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</si>
  <si>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</si>
  <si>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</si>
  <si>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</si>
  <si>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</si>
  <si>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</si>
  <si>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</si>
  <si>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</si>
  <si>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</si>
  <si>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</si>
  <si>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</si>
  <si>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</si>
  <si>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</si>
  <si>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</si>
  <si>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</si>
  <si>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</si>
  <si>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</si>
  <si>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</si>
  <si>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</si>
  <si>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</si>
  <si>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</si>
  <si>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</si>
  <si>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</si>
  <si>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</si>
  <si>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</si>
  <si>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</si>
  <si>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</si>
  <si>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</si>
  <si>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</si>
  <si>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</si>
  <si>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</si>
  <si>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</si>
  <si>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</si>
  <si>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</si>
  <si>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</si>
  <si>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</si>
  <si>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</si>
  <si>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</si>
  <si>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</si>
  <si>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</si>
  <si>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</si>
  <si>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</si>
  <si>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</si>
  <si>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</si>
  <si>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</si>
  <si>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</si>
  <si>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</si>
  <si>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</si>
  <si>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</si>
  <si>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</si>
  <si>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</si>
  <si>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</si>
  <si>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</si>
  <si>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</si>
  <si>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</si>
  <si>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</si>
  <si>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</si>
  <si>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</si>
  <si>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</si>
  <si>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</si>
  <si>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</si>
  <si>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</si>
  <si>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</si>
  <si>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</si>
  <si>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</si>
  <si>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</si>
  <si>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</si>
  <si>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</si>
  <si>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</si>
  <si>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</si>
  <si>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</si>
  <si>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</si>
  <si>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</si>
  <si>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</si>
  <si>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</si>
  <si>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</si>
  <si>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</si>
  <si>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</si>
  <si>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</si>
  <si>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</si>
  <si>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</si>
  <si>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</si>
  <si>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</si>
  <si>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</si>
  <si>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</si>
  <si>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</si>
  <si>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</si>
  <si>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</si>
  <si>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</si>
  <si>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</si>
  <si>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</si>
  <si>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</si>
  <si>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</si>
  <si>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</si>
  <si>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</si>
  <si>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</si>
  <si>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</si>
  <si>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</si>
  <si>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</si>
  <si>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</si>
  <si>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</si>
  <si>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</si>
  <si>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</si>
  <si>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</si>
  <si>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</si>
  <si>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</si>
  <si>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</si>
  <si>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</si>
  <si>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</si>
  <si>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</si>
  <si>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</si>
  <si>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</si>
  <si>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</si>
  <si>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</si>
  <si>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</si>
  <si>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</si>
  <si>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</si>
  <si>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</si>
  <si>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</si>
  <si>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</si>
  <si>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</si>
  <si>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</si>
  <si>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</si>
  <si>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</si>
  <si>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</si>
  <si>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</si>
  <si>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</si>
  <si>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</si>
  <si>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</si>
  <si>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</si>
  <si>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</si>
  <si>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</si>
  <si>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</si>
  <si>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</si>
  <si>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</si>
  <si>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</si>
  <si>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</si>
  <si>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</si>
  <si>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</si>
  <si>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</si>
  <si>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</si>
  <si>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</si>
  <si>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</si>
  <si>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</si>
  <si>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</si>
  <si>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</si>
  <si>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</si>
  <si>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</si>
  <si>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</si>
  <si>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</si>
  <si>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</si>
  <si>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</si>
  <si>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</si>
  <si>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</si>
  <si>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</si>
  <si>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</si>
  <si>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</si>
  <si>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</si>
  <si>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</si>
  <si>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</si>
  <si>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</si>
  <si>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</si>
  <si>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</si>
  <si>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</si>
  <si>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</si>
  <si>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</si>
  <si>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</si>
  <si>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</si>
  <si>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</si>
  <si>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</si>
  <si>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</si>
  <si>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</si>
  <si>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</si>
  <si>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</si>
  <si>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</si>
  <si>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</si>
  <si>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</si>
  <si>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</si>
  <si>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</si>
  <si>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</si>
  <si>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</si>
  <si>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</si>
  <si>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</si>
  <si>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</si>
  <si>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</si>
  <si>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</si>
  <si>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</si>
  <si>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</si>
  <si>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</si>
  <si>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</si>
  <si>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</si>
  <si>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</si>
  <si>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</si>
  <si>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</si>
  <si>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</si>
  <si>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</si>
  <si>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</si>
  <si>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</si>
  <si>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</si>
  <si>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</si>
  <si>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</si>
  <si>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</si>
  <si>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</si>
  <si>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</si>
  <si>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</si>
  <si>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</si>
  <si>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</si>
  <si>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</si>
  <si>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</si>
  <si>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</si>
  <si>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</si>
  <si>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</si>
  <si>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</si>
  <si>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</si>
  <si>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</si>
  <si>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</si>
  <si>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</si>
  <si>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</si>
  <si>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</si>
  <si>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</si>
  <si>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</si>
  <si>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</si>
  <si>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</si>
  <si>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</si>
  <si>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</si>
  <si>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</si>
  <si>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</si>
  <si>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</si>
  <si>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</si>
  <si>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</si>
  <si>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</si>
  <si>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</si>
  <si>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</si>
  <si>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</si>
  <si>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</si>
  <si>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</si>
  <si>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</si>
  <si>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</si>
  <si>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</si>
  <si>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</si>
  <si>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</si>
  <si>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</si>
  <si>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</si>
  <si>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</si>
  <si>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</si>
  <si>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</si>
  <si>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</si>
  <si>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</si>
  <si>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</si>
  <si>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</si>
  <si>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</si>
  <si>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</si>
  <si>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</si>
  <si>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</si>
  <si>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</si>
  <si>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</si>
  <si>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</si>
  <si>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</si>
  <si>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</si>
  <si>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</si>
  <si>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</si>
  <si>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</si>
  <si>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</si>
  <si>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</si>
  <si>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</si>
  <si>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</si>
  <si>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</si>
  <si>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</si>
  <si>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</si>
  <si>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</si>
  <si>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</si>
  <si>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</si>
  <si>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</si>
  <si>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</si>
  <si>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</si>
  <si>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</si>
  <si>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</si>
  <si>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</si>
  <si>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</si>
  <si>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</si>
  <si>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</si>
  <si>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</si>
  <si>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</si>
  <si>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</si>
  <si>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</si>
  <si>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</si>
  <si>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</si>
  <si>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</si>
  <si>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</si>
  <si>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</si>
  <si>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</si>
  <si>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</si>
  <si>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</si>
  <si>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</si>
  <si>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</si>
  <si>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</si>
  <si>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</si>
  <si>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</si>
  <si>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</si>
  <si>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</si>
  <si>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</si>
  <si>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</si>
  <si>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</si>
  <si>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</si>
  <si>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</si>
  <si>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</si>
  <si>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</si>
  <si>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</si>
  <si>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</si>
  <si>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</si>
  <si>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</si>
  <si>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</si>
  <si>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</si>
  <si>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</si>
  <si>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</si>
  <si>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</si>
  <si>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</si>
  <si>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</si>
  <si>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</si>
  <si>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</si>
  <si>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</si>
  <si>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</si>
  <si>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</si>
  <si>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</si>
  <si>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</si>
  <si>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</si>
  <si>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</si>
  <si>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</si>
  <si>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</si>
  <si>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</si>
  <si>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</si>
  <si>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</si>
  <si>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</si>
  <si>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</si>
  <si>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</si>
  <si>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</si>
  <si>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</si>
  <si>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</si>
  <si>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</si>
  <si>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</si>
  <si>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</si>
  <si>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</si>
  <si>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</si>
  <si>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</si>
  <si>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</si>
  <si>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</si>
  <si>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</si>
  <si>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</si>
  <si>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</si>
  <si>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</si>
  <si>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</si>
  <si>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</si>
  <si>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</si>
  <si>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</si>
  <si>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</si>
  <si>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</si>
  <si>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</si>
  <si>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</si>
  <si>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</si>
  <si>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</si>
  <si>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</si>
  <si>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</si>
  <si>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</si>
  <si>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</si>
  <si>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</si>
  <si>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</si>
  <si>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</si>
  <si>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</si>
  <si>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</si>
  <si>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</si>
  <si>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</si>
  <si>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</si>
  <si>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</si>
  <si>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</si>
  <si>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</si>
  <si>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</si>
  <si>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</si>
  <si>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</si>
  <si>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</si>
  <si>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</si>
  <si>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</si>
  <si>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</si>
  <si>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</si>
  <si>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</si>
  <si>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</si>
  <si>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</si>
  <si>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</si>
  <si>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</si>
  <si>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</si>
  <si>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</si>
  <si>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</si>
  <si>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</si>
  <si>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</si>
  <si>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</si>
  <si>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</si>
  <si>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</si>
  <si>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</si>
  <si>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</si>
  <si>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</si>
  <si>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</si>
  <si>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</si>
  <si>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</si>
  <si>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</si>
  <si>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</si>
  <si>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</si>
  <si>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</si>
  <si>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</si>
  <si>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</si>
  <si>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</si>
  <si>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</si>
  <si>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</si>
  <si>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</si>
  <si>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</si>
  <si>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</si>
  <si>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</si>
  <si>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</si>
  <si>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</si>
  <si>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</si>
  <si>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</si>
  <si>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</si>
  <si>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</si>
  <si>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</si>
  <si>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</si>
  <si>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</si>
  <si>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</si>
  <si>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</si>
  <si>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</si>
  <si>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</si>
  <si>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</si>
  <si>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</si>
  <si>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</si>
  <si>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</si>
  <si>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</si>
  <si>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</si>
  <si>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</si>
  <si>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</si>
  <si>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</si>
  <si>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</si>
  <si>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</si>
  <si>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</si>
  <si>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</si>
  <si>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</si>
  <si>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</si>
  <si>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</si>
  <si>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</si>
  <si>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</si>
  <si>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</si>
  <si>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</si>
  <si>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</si>
  <si>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</si>
  <si>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</si>
  <si>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</si>
  <si>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</si>
  <si>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</si>
  <si>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</si>
  <si>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</si>
  <si>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</si>
  <si>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</si>
  <si>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</si>
  <si>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</si>
  <si>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</si>
  <si>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</si>
  <si>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</si>
  <si>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</si>
  <si>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</si>
  <si>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</si>
  <si>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</si>
  <si>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</si>
  <si>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</si>
  <si>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</si>
  <si>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</si>
  <si>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</si>
  <si>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</si>
  <si>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</si>
  <si>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</si>
  <si>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</si>
  <si>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</si>
  <si>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</si>
  <si>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</si>
  <si>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</si>
  <si>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</si>
  <si>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</si>
  <si>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</si>
  <si>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</si>
  <si>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</si>
  <si>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</si>
  <si>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</si>
  <si>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</si>
  <si>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</si>
  <si>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</si>
  <si>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</si>
  <si>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</si>
  <si>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</si>
  <si>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</si>
  <si>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</si>
  <si>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</si>
  <si>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</si>
  <si>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</si>
  <si>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</si>
  <si>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</si>
  <si>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</si>
  <si>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</si>
  <si>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</si>
  <si>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</si>
  <si>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</si>
  <si>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</si>
  <si>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</si>
  <si>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</si>
  <si>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</si>
  <si>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</si>
  <si>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</si>
  <si>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</si>
  <si>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</si>
  <si>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</si>
  <si>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</si>
  <si>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</si>
  <si>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</si>
  <si>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</si>
  <si>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</si>
  <si>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</si>
  <si>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</si>
  <si>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</si>
  <si>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</si>
  <si>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</si>
  <si>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</si>
  <si>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</si>
  <si>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</si>
  <si>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</si>
  <si>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</si>
  <si>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</si>
  <si>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</si>
  <si>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</si>
  <si>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</si>
  <si>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</si>
  <si>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</si>
  <si>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</si>
  <si>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</si>
  <si>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</si>
  <si>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</si>
  <si>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</si>
  <si>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</si>
  <si>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</si>
  <si>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</si>
  <si>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</si>
  <si>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</si>
  <si>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</si>
  <si>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</si>
  <si>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</si>
  <si>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</si>
  <si>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</si>
  <si>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</si>
  <si>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</si>
  <si>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</si>
  <si>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</si>
  <si>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</si>
  <si>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</si>
  <si>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</si>
  <si>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</si>
  <si>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</si>
  <si>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</si>
  <si>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</si>
  <si>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</si>
  <si>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</si>
  <si>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</si>
  <si>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</si>
  <si>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</si>
  <si>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</si>
  <si>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</si>
  <si>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</si>
  <si>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</si>
  <si>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</si>
  <si>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</si>
  <si>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</si>
  <si>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</si>
  <si>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</si>
  <si>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</si>
  <si>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</si>
  <si>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</si>
  <si>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</si>
  <si>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</si>
  <si>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</si>
  <si>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</si>
  <si>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</si>
  <si>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</si>
  <si>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</si>
  <si>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</si>
  <si>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</si>
  <si>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</si>
  <si>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</si>
  <si>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</si>
  <si>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</si>
  <si>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</si>
  <si>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</si>
  <si>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</si>
  <si>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</si>
  <si>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</si>
  <si>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</si>
  <si>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</si>
  <si>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</si>
  <si>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</si>
  <si>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</si>
  <si>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</si>
  <si>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</si>
  <si>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</si>
  <si>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</si>
  <si>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</si>
  <si>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</si>
  <si>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</si>
  <si>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</si>
  <si>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</si>
  <si>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</si>
  <si>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</si>
  <si>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</si>
  <si>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</si>
  <si>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</si>
  <si>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</si>
  <si>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</si>
  <si>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</si>
  <si>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</si>
  <si>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</si>
  <si>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</si>
  <si>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</si>
  <si>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</si>
  <si>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</si>
  <si>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</si>
  <si>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</si>
  <si>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</si>
  <si>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</si>
  <si>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</si>
  <si>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</si>
  <si>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</si>
  <si>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</si>
  <si>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</si>
  <si>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</si>
  <si>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</si>
  <si>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</si>
  <si>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</si>
  <si>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</si>
  <si>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</si>
  <si>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</si>
  <si>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</si>
  <si>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</si>
  <si>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</si>
  <si>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</si>
  <si>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</si>
  <si>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</si>
  <si>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</si>
  <si>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</si>
  <si>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</si>
  <si>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</si>
  <si>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</si>
  <si>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</si>
  <si>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</si>
  <si>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</si>
  <si>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</si>
  <si>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</si>
  <si>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</si>
  <si>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</si>
  <si>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</si>
  <si>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</si>
  <si>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</si>
  <si>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</si>
  <si>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</si>
  <si>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</si>
  <si>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</si>
  <si>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</si>
  <si>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</si>
  <si>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</si>
  <si>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</si>
  <si>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</si>
  <si>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</si>
  <si>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</si>
  <si>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</si>
  <si>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</si>
  <si>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</si>
  <si>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</si>
  <si>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</si>
  <si>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</si>
  <si>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</si>
  <si>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</si>
  <si>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</si>
  <si>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</si>
  <si>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</si>
  <si>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</si>
  <si>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</si>
  <si>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</si>
  <si>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</si>
  <si>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</si>
  <si>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</si>
  <si>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</si>
  <si>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</si>
  <si>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</si>
  <si>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</si>
  <si>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</si>
  <si>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</si>
  <si>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</si>
  <si>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</si>
  <si>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</si>
  <si>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</si>
  <si>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</si>
  <si>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</si>
  <si>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</si>
  <si>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</si>
  <si>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</si>
  <si>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</si>
  <si>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</si>
  <si>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</si>
  <si>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</si>
  <si>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</si>
  <si>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</si>
  <si>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</si>
  <si>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</si>
  <si>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</si>
  <si>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</si>
  <si>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</si>
  <si>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</si>
  <si>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</si>
  <si>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</si>
  <si>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</si>
  <si>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</si>
  <si>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</si>
  <si>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</si>
  <si>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</si>
  <si>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</si>
  <si>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</si>
  <si>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</si>
  <si>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</si>
  <si>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</si>
  <si>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</si>
  <si>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</si>
  <si>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</si>
  <si>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</si>
  <si>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</si>
  <si>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</si>
  <si>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</si>
  <si>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</si>
  <si>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</si>
  <si>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</si>
  <si>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</si>
  <si>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</si>
  <si>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</si>
  <si>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</si>
  <si>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</si>
  <si>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</si>
  <si>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</si>
  <si>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</si>
  <si>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</si>
  <si>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</si>
  <si>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</si>
  <si>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</si>
  <si>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</si>
  <si>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</si>
  <si>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</si>
  <si>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</si>
  <si>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</si>
  <si>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</si>
  <si>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</si>
  <si>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</si>
  <si>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</si>
  <si>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</si>
  <si>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</si>
  <si>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</si>
  <si>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</si>
  <si>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</si>
  <si>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</si>
  <si>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</si>
  <si>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</si>
  <si>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</si>
  <si>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</si>
  <si>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</si>
  <si>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</si>
  <si>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</si>
  <si>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</si>
  <si>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</si>
  <si>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</si>
  <si>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</si>
  <si>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</si>
  <si>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</si>
  <si>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</si>
  <si>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</si>
  <si>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</si>
  <si>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</si>
  <si>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</si>
  <si>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</si>
  <si>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</si>
  <si>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</si>
  <si>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</si>
  <si>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</si>
  <si>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</si>
  <si>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</si>
  <si>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</si>
  <si>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</si>
  <si>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</si>
  <si>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</si>
  <si>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</si>
  <si>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</si>
  <si>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</si>
  <si>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</si>
  <si>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</si>
  <si>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</si>
  <si>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</si>
  <si>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</si>
  <si>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</si>
  <si>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</si>
  <si>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</si>
  <si>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</si>
  <si>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</si>
  <si>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</si>
  <si>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</si>
  <si>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</si>
  <si>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</si>
  <si>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</si>
  <si>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</si>
  <si>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</si>
  <si>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</si>
  <si>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</si>
  <si>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</si>
  <si>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</si>
  <si>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</si>
  <si>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</si>
  <si>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</si>
  <si>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</si>
  <si>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</si>
  <si>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</si>
  <si>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</si>
  <si>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</si>
  <si>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</si>
  <si>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</si>
  <si>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</si>
  <si>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</si>
  <si>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</si>
  <si>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</si>
  <si>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</si>
  <si>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</si>
  <si>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</si>
  <si>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</si>
  <si>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</si>
  <si>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</si>
  <si>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</si>
  <si>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</si>
  <si>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</si>
  <si>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</si>
  <si>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</si>
  <si>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</si>
  <si>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</si>
  <si>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</si>
  <si>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</si>
  <si>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</si>
  <si>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</si>
  <si>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</si>
  <si>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</si>
  <si>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</si>
  <si>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</si>
  <si>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</si>
  <si>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</si>
  <si>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</si>
  <si>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</si>
  <si>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</si>
  <si>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</si>
  <si>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</si>
  <si>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</si>
  <si>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</si>
  <si>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</si>
  <si>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</si>
  <si>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</si>
  <si>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</si>
  <si>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</si>
  <si>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</si>
  <si>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</si>
  <si>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</si>
  <si>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</si>
  <si>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</si>
  <si>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</si>
  <si>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</si>
  <si>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</si>
  <si>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</si>
  <si>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</si>
  <si>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</si>
  <si>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</si>
  <si>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</si>
  <si>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</si>
  <si>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</si>
  <si>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</si>
  <si>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</si>
  <si>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</si>
  <si>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</si>
  <si>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</si>
  <si>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</si>
  <si>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</si>
  <si>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</si>
  <si>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</si>
  <si>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</si>
  <si>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</si>
  <si>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</si>
  <si>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</si>
  <si>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</si>
  <si>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</si>
  <si>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</si>
  <si>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</si>
  <si>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</si>
  <si>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</si>
  <si>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</si>
  <si>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</si>
  <si>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</si>
  <si>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</si>
  <si>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</si>
  <si>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</si>
  <si>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</si>
  <si>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</si>
  <si>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</si>
  <si>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</si>
  <si>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</si>
  <si>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</si>
  <si>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</si>
  <si>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</si>
  <si>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</si>
  <si>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</si>
  <si>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</si>
  <si>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</si>
  <si>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</si>
  <si>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</si>
  <si>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</si>
  <si>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</si>
  <si>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</si>
  <si>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</si>
  <si>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</si>
  <si>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</si>
  <si>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</si>
  <si>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</si>
  <si>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</si>
  <si>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</si>
  <si>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</si>
  <si>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</si>
  <si>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</si>
  <si>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</si>
  <si>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</si>
  <si>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</si>
  <si>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</si>
  <si>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</si>
  <si>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</si>
  <si>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</si>
  <si>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</si>
  <si>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</si>
  <si>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</si>
  <si>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</si>
  <si>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</si>
  <si>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</si>
  <si>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</si>
  <si>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</si>
  <si>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</si>
  <si>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</si>
  <si>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</si>
  <si>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</si>
  <si>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</si>
  <si>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</si>
  <si>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</si>
  <si>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</si>
  <si>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</si>
  <si>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</si>
  <si>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</si>
  <si>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</si>
  <si>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</si>
  <si>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</si>
  <si>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</si>
  <si>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</si>
  <si>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</si>
  <si>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</si>
  <si>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</si>
  <si>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</si>
  <si>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</si>
  <si>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</si>
  <si>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</si>
  <si>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</si>
  <si>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</si>
  <si>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</si>
  <si>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</si>
  <si>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</si>
  <si>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</si>
  <si>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</si>
  <si>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</si>
  <si>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</si>
  <si>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</si>
  <si>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</si>
  <si>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</si>
  <si>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</si>
  <si>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</si>
  <si>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</si>
  <si>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</si>
  <si>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</si>
  <si>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</si>
  <si>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</si>
  <si>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</si>
  <si>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</si>
  <si>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</si>
  <si>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</si>
  <si>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</si>
  <si>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</si>
  <si>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</si>
  <si>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</si>
  <si>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</si>
  <si>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</si>
  <si>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</si>
  <si>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</si>
  <si>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</si>
  <si>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</si>
  <si>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</si>
  <si>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</si>
  <si>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</si>
  <si>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</si>
  <si>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</si>
  <si>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</si>
  <si>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</si>
  <si>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</si>
  <si>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</si>
  <si>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</si>
  <si>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</si>
  <si>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</si>
  <si>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</si>
  <si>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</si>
  <si>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</si>
  <si>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</si>
  <si>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</si>
  <si>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</si>
  <si>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</si>
  <si>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</si>
  <si>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</si>
  <si>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</si>
  <si>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</si>
  <si>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</si>
  <si>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</si>
  <si>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</si>
  <si>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</si>
  <si>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</si>
  <si>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</si>
  <si>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</si>
  <si>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</si>
  <si>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</si>
  <si>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</si>
  <si>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</si>
  <si>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</si>
  <si>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</si>
  <si>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</si>
  <si>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</si>
  <si>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</si>
  <si>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</si>
  <si>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</si>
  <si>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</si>
  <si>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</si>
  <si>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</si>
  <si>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</si>
  <si>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</si>
  <si>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</si>
  <si>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</si>
  <si>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</si>
  <si>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</si>
  <si>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</si>
  <si>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</si>
  <si>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</si>
  <si>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</si>
  <si>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</si>
  <si>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</si>
  <si>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</si>
  <si>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</si>
  <si>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</si>
  <si>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</si>
  <si>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</si>
  <si>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</si>
  <si>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</si>
  <si>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</si>
  <si>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</si>
  <si>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</si>
  <si>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</si>
  <si>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</si>
  <si>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</si>
  <si>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</si>
  <si>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</si>
  <si>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</si>
  <si>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</si>
  <si>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</si>
  <si>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</si>
  <si>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</si>
  <si>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</si>
  <si>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</si>
  <si>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</si>
  <si>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</si>
  <si>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</si>
  <si>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</si>
  <si>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</si>
  <si>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</si>
  <si>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</si>
  <si>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</si>
  <si>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</si>
  <si>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</si>
  <si>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</si>
  <si>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</si>
  <si>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</si>
  <si>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</si>
  <si>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</si>
  <si>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</si>
  <si>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</si>
  <si>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</si>
  <si>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</si>
  <si>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</si>
  <si>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</si>
  <si>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</si>
  <si>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</si>
  <si>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</si>
  <si>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</si>
  <si>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</si>
  <si>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</si>
  <si>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</si>
  <si>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</si>
  <si>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</si>
  <si>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</si>
  <si>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</si>
  <si>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</si>
  <si>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</si>
  <si>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</si>
  <si>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</si>
  <si>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</si>
  <si>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</si>
  <si>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</si>
  <si>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</si>
  <si>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</si>
  <si>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</si>
  <si>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</si>
  <si>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</si>
  <si>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</si>
  <si>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</si>
  <si>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</si>
  <si>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</si>
  <si>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</si>
  <si>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</si>
  <si>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</si>
  <si>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</si>
  <si>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</si>
  <si>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</si>
  <si>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</si>
  <si>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</si>
  <si>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</si>
  <si>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</si>
  <si>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</si>
  <si>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</si>
  <si>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</si>
  <si>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</si>
  <si>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</si>
  <si>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</si>
  <si>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</si>
  <si>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</si>
  <si>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</si>
  <si>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</si>
  <si>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</si>
  <si>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</si>
  <si>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</si>
  <si>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</si>
  <si>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</si>
  <si>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</si>
  <si>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</si>
  <si>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</si>
  <si>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</si>
  <si>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</si>
  <si>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</si>
  <si>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</si>
  <si>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</si>
  <si>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</si>
  <si>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</si>
  <si>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</si>
  <si>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</si>
  <si>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</si>
  <si>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</si>
  <si>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</si>
  <si>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</si>
  <si>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</si>
  <si>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</si>
  <si>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</si>
  <si>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</si>
  <si>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</si>
  <si>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</si>
  <si>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</si>
  <si>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</si>
  <si>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</si>
  <si>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</si>
  <si>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</si>
  <si>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</si>
  <si>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</si>
  <si>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</si>
  <si>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</si>
  <si>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</si>
  <si>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</si>
  <si>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</si>
  <si>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</si>
  <si>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</si>
  <si>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</si>
  <si>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</si>
  <si>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</si>
  <si>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</si>
  <si>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</si>
  <si>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</si>
  <si>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</si>
  <si>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</si>
  <si>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</si>
  <si>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</si>
  <si>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</si>
  <si>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</si>
  <si>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</si>
  <si>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</si>
  <si>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</si>
  <si>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</si>
  <si>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</si>
  <si>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</si>
  <si>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</si>
  <si>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</si>
  <si>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</si>
  <si>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</si>
  <si>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</si>
  <si>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</si>
  <si>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</si>
  <si>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</si>
  <si>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</si>
  <si>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</si>
  <si>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</si>
  <si>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</si>
  <si>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</si>
  <si>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</si>
  <si>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</si>
  <si>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</si>
  <si>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</si>
  <si>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</si>
  <si>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</si>
  <si>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</si>
  <si>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</si>
  <si>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</si>
  <si>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</si>
  <si>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</si>
  <si>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</si>
  <si>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</si>
  <si>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</si>
  <si>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</si>
  <si>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</si>
  <si>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</si>
  <si>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</si>
  <si>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</si>
  <si>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</si>
  <si>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</si>
  <si>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</si>
  <si>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</si>
  <si>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</si>
  <si>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</si>
  <si>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</si>
  <si>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</si>
  <si>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</si>
  <si>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</si>
  <si>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</si>
  <si>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</si>
  <si>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</si>
  <si>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</si>
  <si>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</si>
  <si>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</si>
  <si>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</si>
  <si>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</si>
  <si>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</si>
  <si>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</si>
  <si>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</si>
  <si>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</si>
  <si>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</si>
  <si>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</si>
  <si>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</si>
  <si>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</si>
  <si>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</si>
  <si>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</si>
  <si>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</si>
  <si>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</si>
  <si>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</si>
  <si>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</si>
  <si>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</si>
  <si>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</si>
  <si>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</si>
  <si>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</si>
  <si>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</si>
  <si>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</si>
  <si>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</si>
  <si>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</si>
  <si>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</si>
  <si>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</si>
  <si>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</si>
  <si>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</si>
  <si>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</si>
  <si>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</si>
  <si>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</si>
  <si>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</si>
  <si>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</si>
  <si>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</si>
  <si>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</si>
  <si>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</si>
  <si>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</si>
  <si>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</si>
  <si>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</si>
  <si>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</si>
  <si>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</si>
  <si>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</si>
  <si>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</si>
  <si>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</si>
  <si>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</si>
  <si>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</si>
  <si>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</si>
  <si>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</si>
  <si>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</si>
  <si>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</si>
  <si>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</si>
  <si>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</si>
  <si>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</si>
  <si>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</si>
  <si>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</si>
  <si>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</si>
  <si>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</si>
  <si>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</si>
  <si>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</si>
  <si>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</si>
  <si>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</si>
  <si>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</si>
  <si>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</si>
  <si>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</si>
  <si>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</si>
  <si>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</si>
  <si>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</si>
  <si>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</si>
  <si>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</si>
  <si>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</si>
  <si>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</si>
  <si>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</si>
  <si>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</si>
  <si>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</si>
  <si>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</si>
  <si>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</si>
  <si>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</si>
  <si>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</si>
  <si>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</si>
  <si>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</si>
  <si>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</si>
  <si>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</si>
  <si>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</si>
  <si>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</si>
  <si>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</si>
  <si>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</si>
  <si>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</si>
  <si>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</si>
  <si>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</si>
  <si>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</si>
  <si>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</si>
  <si>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</si>
  <si>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</si>
  <si>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</si>
  <si>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</si>
  <si>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</si>
  <si>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</si>
  <si>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</si>
  <si>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</si>
  <si>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</si>
  <si>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</si>
  <si>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</si>
  <si>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</si>
  <si>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</si>
  <si>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</si>
  <si>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</si>
  <si>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</si>
  <si>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</si>
  <si>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</si>
  <si>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</si>
  <si>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</si>
  <si>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</si>
  <si>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</si>
  <si>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</si>
  <si>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</si>
  <si>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</si>
  <si>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</si>
  <si>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</si>
  <si>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</si>
  <si>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</si>
  <si>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</si>
  <si>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</si>
  <si>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</si>
  <si>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</si>
  <si>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</si>
  <si>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</si>
  <si>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</si>
  <si>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</si>
  <si>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</si>
  <si>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</si>
  <si>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</si>
  <si>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</si>
  <si>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</si>
  <si>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</si>
  <si>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</si>
  <si>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</si>
  <si>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</si>
  <si>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</si>
  <si>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</si>
  <si>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</si>
  <si>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</si>
  <si>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</si>
  <si>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</si>
  <si>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</si>
  <si>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</si>
  <si>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</si>
  <si>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</si>
  <si>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</si>
  <si>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</si>
  <si>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</si>
  <si>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</si>
  <si>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</si>
  <si>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</si>
  <si>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</si>
  <si>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</si>
  <si>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</si>
  <si>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</si>
  <si>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</si>
  <si>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</si>
  <si>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</si>
  <si>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</si>
  <si>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</si>
  <si>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</si>
  <si>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</si>
  <si>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</si>
  <si>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</si>
  <si>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</si>
  <si>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</si>
  <si>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</si>
  <si>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</si>
  <si>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</si>
  <si>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</si>
  <si>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</si>
  <si>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</si>
  <si>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</si>
  <si>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</si>
  <si>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</si>
  <si>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</si>
  <si>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</si>
  <si>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</si>
  <si>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</si>
  <si>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</si>
  <si>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</si>
  <si>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</si>
  <si>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</si>
  <si>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</si>
  <si>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</si>
  <si>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</si>
  <si>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</si>
  <si>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</si>
  <si>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</si>
  <si>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</si>
  <si>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</si>
  <si>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</si>
  <si>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</si>
  <si>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</si>
  <si>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</si>
  <si>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</si>
  <si>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</si>
  <si>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</si>
  <si>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</si>
  <si>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</si>
  <si>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</si>
  <si>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</si>
  <si>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</si>
  <si>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</si>
  <si>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</si>
  <si>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</si>
  <si>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</si>
  <si>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</si>
  <si>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</si>
  <si>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</si>
  <si>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</si>
  <si>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</si>
  <si>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</si>
  <si>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</si>
  <si>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</si>
  <si>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</si>
  <si>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</si>
  <si>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</si>
  <si>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</si>
  <si>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</si>
  <si>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</si>
  <si>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</si>
  <si>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</si>
  <si>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</si>
  <si>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</si>
  <si>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</si>
  <si>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</si>
  <si>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</si>
  <si>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</si>
  <si>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</si>
  <si>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</si>
  <si>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</si>
  <si>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</si>
  <si>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</si>
  <si>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</si>
  <si>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</si>
  <si>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</si>
  <si>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</si>
  <si>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</si>
  <si>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</si>
  <si>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</si>
  <si>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</si>
  <si>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</si>
  <si>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</si>
  <si>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</si>
  <si>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</si>
  <si>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</si>
  <si>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</si>
  <si>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</si>
  <si>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</si>
  <si>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</si>
  <si>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</si>
  <si>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</si>
  <si>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</si>
  <si>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</si>
  <si>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</si>
  <si>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</si>
  <si>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</si>
  <si>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</si>
  <si>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</si>
  <si>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</si>
  <si>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</si>
  <si>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</si>
  <si>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</si>
  <si>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</si>
  <si>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</si>
  <si>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</si>
  <si>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</si>
  <si>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</si>
  <si>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</si>
  <si>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</si>
  <si>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</si>
  <si>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</si>
  <si>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</si>
  <si>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</si>
  <si>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</si>
  <si>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</si>
  <si>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</si>
  <si>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</si>
  <si>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</si>
  <si>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</si>
  <si>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</si>
  <si>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</si>
  <si>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</si>
  <si>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</si>
  <si>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</si>
  <si>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</si>
  <si>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</si>
  <si>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</si>
  <si>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</si>
  <si>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</si>
  <si>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</si>
  <si>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</si>
  <si>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</si>
  <si>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</si>
  <si>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</si>
  <si>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</si>
  <si>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</si>
  <si>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</si>
  <si>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</si>
  <si>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</si>
  <si>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</si>
  <si>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</si>
  <si>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</si>
  <si>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</si>
  <si>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</si>
  <si>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</si>
  <si>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</si>
  <si>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</si>
  <si>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</si>
  <si>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</si>
  <si>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</si>
  <si>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</si>
  <si>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</si>
  <si>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</si>
  <si>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</si>
  <si>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</si>
  <si>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</si>
  <si>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</si>
  <si>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</si>
  <si>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</si>
  <si>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</si>
  <si>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</si>
  <si>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</si>
  <si>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</si>
  <si>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</si>
  <si>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</si>
  <si>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</si>
  <si>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</si>
  <si>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</si>
  <si>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</si>
  <si>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</si>
  <si>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</si>
  <si>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</si>
  <si>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</si>
  <si>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</si>
  <si>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</si>
  <si>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</si>
  <si>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</si>
  <si>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</si>
  <si>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</si>
  <si>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</si>
  <si>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</si>
  <si>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</si>
  <si>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</si>
  <si>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</si>
  <si>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</si>
  <si>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</si>
  <si>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</si>
  <si>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</si>
  <si>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</si>
  <si>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</si>
  <si>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</si>
  <si>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</si>
  <si>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</si>
  <si>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</si>
  <si>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</si>
  <si>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</si>
  <si>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</si>
  <si>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</si>
  <si>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</si>
  <si>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</si>
  <si>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</si>
  <si>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</si>
  <si>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</si>
  <si>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</si>
  <si>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</si>
  <si>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</si>
  <si>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</si>
  <si>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</si>
  <si>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</si>
  <si>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</si>
  <si>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</si>
  <si>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</si>
  <si>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</si>
  <si>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</si>
  <si>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</si>
  <si>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</si>
  <si>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</si>
  <si>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</si>
  <si>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</si>
  <si>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</si>
  <si>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</si>
  <si>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</si>
  <si>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</si>
  <si>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</si>
  <si>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</si>
  <si>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</si>
  <si>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</si>
  <si>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</si>
  <si>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</si>
  <si>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</si>
  <si>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</si>
  <si>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</si>
  <si>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</si>
  <si>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</si>
  <si>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</si>
  <si>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</si>
  <si>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</si>
  <si>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</si>
  <si>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</si>
  <si>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</si>
  <si>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</si>
  <si>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</si>
  <si>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</si>
  <si>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</si>
  <si>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</si>
  <si>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</si>
  <si>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</si>
  <si>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</si>
  <si>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</si>
  <si>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</si>
  <si>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</si>
  <si>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</si>
  <si>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</si>
  <si>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</si>
  <si>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</si>
  <si>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</si>
  <si>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</si>
  <si>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</si>
  <si>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</si>
  <si>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</si>
  <si>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</si>
  <si>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</si>
  <si>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</si>
  <si>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</si>
  <si>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</si>
  <si>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</si>
  <si>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</si>
  <si>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</si>
  <si>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</si>
  <si>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</si>
  <si>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</si>
  <si>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</si>
  <si>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</si>
  <si>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</si>
  <si>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</si>
  <si>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</si>
  <si>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</si>
  <si>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</si>
  <si>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</si>
  <si>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</si>
  <si>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</si>
  <si>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</si>
  <si>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</si>
  <si>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</si>
  <si>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</si>
  <si>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</si>
  <si>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</si>
  <si>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</si>
  <si>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</si>
  <si>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</si>
  <si>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</si>
  <si>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</si>
  <si>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</si>
  <si>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</si>
  <si>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</si>
  <si>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</si>
  <si>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</si>
  <si>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</si>
  <si>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</si>
  <si>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</si>
  <si>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</si>
  <si>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</si>
  <si>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</si>
  <si>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</si>
  <si>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</si>
  <si>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</si>
  <si>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</si>
  <si>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</si>
  <si>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</si>
  <si>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</si>
  <si>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</si>
  <si>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</si>
  <si>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</si>
  <si>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</si>
  <si>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</si>
  <si>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</si>
  <si>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</si>
  <si>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</si>
  <si>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</si>
  <si>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</si>
  <si>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</si>
  <si>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</si>
  <si>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</si>
  <si>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</si>
  <si>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</si>
  <si>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</si>
  <si>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</si>
  <si>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</si>
  <si>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</si>
  <si>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</si>
  <si>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</si>
  <si>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</si>
  <si>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</si>
  <si>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</si>
  <si>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</si>
  <si>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</si>
  <si>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</si>
  <si>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</si>
  <si>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</si>
  <si>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</si>
  <si>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</si>
  <si>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</si>
  <si>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</si>
  <si>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</si>
  <si>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</si>
  <si>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</si>
  <si>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</si>
  <si>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</si>
  <si>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</si>
  <si>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</si>
  <si>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</si>
  <si>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</si>
  <si>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</si>
  <si>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</si>
  <si>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</si>
  <si>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</si>
  <si>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</si>
  <si>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</si>
  <si>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</si>
  <si>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</si>
  <si>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</si>
  <si>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</si>
  <si>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</si>
  <si>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</si>
  <si>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</si>
  <si>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</si>
  <si>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</si>
  <si>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</si>
  <si>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</si>
  <si>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</si>
  <si>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</si>
  <si>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</si>
  <si>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</si>
  <si>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</si>
  <si>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</si>
  <si>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</si>
  <si>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</si>
  <si>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</si>
  <si>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</si>
  <si>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</si>
  <si>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</si>
  <si>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</si>
  <si>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</si>
  <si>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</si>
  <si>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</si>
  <si>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</si>
  <si>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</si>
  <si>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</si>
  <si>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</si>
  <si>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</si>
  <si>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</si>
  <si>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</si>
  <si>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</si>
  <si>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</si>
  <si>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</si>
  <si>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</si>
  <si>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</si>
  <si>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</si>
  <si>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</si>
  <si>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</si>
  <si>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</si>
  <si>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</si>
  <si>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</si>
  <si>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</si>
  <si>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</si>
  <si>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</si>
  <si>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</si>
  <si>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</si>
  <si>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</si>
  <si>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</si>
  <si>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</si>
  <si>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</si>
  <si>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</si>
  <si>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</si>
  <si>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</si>
  <si>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</si>
  <si>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</si>
  <si>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</si>
  <si>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</si>
  <si>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</si>
  <si>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</si>
  <si>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</si>
  <si>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</si>
  <si>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</si>
  <si>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</si>
  <si>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</si>
  <si>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</si>
  <si>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</si>
  <si>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</si>
  <si>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</si>
  <si>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</si>
  <si>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</si>
  <si>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</si>
  <si>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</si>
  <si>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</si>
  <si>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</si>
  <si>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</si>
  <si>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</si>
  <si>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</si>
  <si>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</si>
  <si>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</si>
  <si>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</si>
  <si>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</si>
  <si>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</si>
  <si>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</si>
  <si>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</si>
  <si>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</si>
  <si>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</si>
  <si>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</si>
  <si>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</si>
  <si>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</si>
  <si>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</si>
  <si>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</si>
  <si>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</si>
  <si>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</si>
  <si>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</si>
  <si>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</si>
  <si>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</si>
  <si>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</si>
  <si>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</si>
  <si>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</si>
  <si>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</si>
  <si>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</si>
  <si>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</si>
  <si>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</si>
  <si>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</si>
  <si>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</si>
  <si>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</si>
  <si>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</si>
  <si>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</si>
  <si>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</si>
  <si>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</si>
  <si>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</si>
  <si>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</si>
  <si>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</si>
  <si>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</si>
  <si>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</si>
  <si>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</si>
  <si>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</si>
  <si>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</si>
  <si>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</si>
  <si>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</si>
  <si>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</si>
  <si>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</si>
  <si>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</si>
  <si>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</si>
  <si>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</si>
  <si>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</si>
  <si>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</si>
  <si>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</si>
  <si>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</si>
  <si>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</si>
  <si>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</si>
  <si>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</si>
  <si>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</si>
  <si>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</si>
  <si>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</si>
  <si>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</si>
  <si>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</si>
  <si>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</si>
  <si>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</si>
  <si>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</si>
  <si>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</si>
  <si>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</si>
  <si>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</si>
  <si>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</si>
  <si>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</si>
  <si>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</si>
  <si>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</si>
  <si>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</si>
  <si>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</si>
  <si>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</si>
  <si>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</si>
  <si>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</si>
  <si>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</si>
  <si>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</si>
  <si>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</si>
  <si>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</si>
  <si>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</si>
  <si>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</si>
  <si>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</si>
  <si>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</si>
  <si>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</si>
  <si>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</si>
  <si>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</si>
  <si>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</si>
  <si>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</si>
  <si>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</si>
  <si>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</si>
  <si>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</si>
  <si>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</si>
  <si>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</si>
  <si>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</si>
  <si>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</si>
  <si>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</si>
  <si>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</si>
  <si>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</si>
  <si>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</si>
  <si>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</si>
  <si>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</si>
  <si>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</si>
  <si>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</si>
  <si>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</si>
  <si>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</si>
  <si>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</si>
  <si>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</si>
  <si>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</si>
  <si>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</si>
  <si>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</si>
  <si>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</si>
  <si>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</si>
  <si>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</si>
  <si>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</si>
  <si>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</si>
  <si>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</si>
  <si>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</si>
  <si>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</si>
  <si>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</si>
  <si>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</si>
  <si>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</si>
  <si>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</si>
  <si>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</si>
  <si>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</si>
  <si>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</si>
  <si>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</si>
  <si>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</si>
  <si>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</si>
  <si>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</si>
  <si>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</si>
  <si>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</si>
  <si>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</si>
  <si>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</si>
  <si>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</si>
  <si>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</si>
  <si>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</si>
  <si>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</si>
  <si>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</si>
  <si>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</si>
  <si>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</si>
  <si>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</si>
  <si>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</si>
  <si>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</si>
  <si>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</si>
  <si>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</si>
  <si>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</si>
  <si>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</si>
  <si>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</si>
  <si>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</si>
  <si>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</si>
  <si>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</si>
  <si>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</si>
  <si>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</si>
  <si>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</si>
  <si>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</si>
  <si>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</si>
  <si>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</si>
  <si>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</si>
  <si>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</si>
  <si>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</si>
  <si>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</si>
  <si>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</si>
  <si>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</si>
  <si>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</si>
  <si>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</si>
  <si>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</si>
  <si>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</si>
  <si>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</si>
  <si>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</si>
  <si>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</si>
  <si>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</si>
  <si>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</si>
  <si>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</si>
  <si>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</si>
  <si>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</si>
  <si>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</si>
  <si>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</si>
  <si>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</si>
  <si>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</si>
  <si>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</si>
  <si>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</si>
  <si>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</si>
  <si>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</si>
  <si>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</si>
  <si>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</si>
  <si>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</si>
  <si>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</si>
  <si>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</si>
  <si>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</si>
  <si>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</si>
  <si>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</si>
  <si>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</si>
  <si>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</si>
  <si>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</si>
  <si>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</si>
  <si>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</si>
  <si>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</si>
  <si>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</si>
  <si>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</si>
  <si>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</si>
  <si>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</si>
  <si>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</si>
  <si>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</si>
  <si>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</si>
  <si>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</si>
  <si>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</si>
  <si>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</si>
  <si>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</si>
  <si>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</si>
  <si>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</si>
  <si>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</si>
  <si>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</si>
  <si>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</si>
  <si>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</si>
  <si>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</si>
  <si>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</si>
  <si>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</si>
  <si>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</si>
  <si>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</si>
  <si>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</si>
  <si>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</si>
  <si>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</si>
  <si>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</si>
  <si>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</si>
  <si>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</si>
  <si>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</si>
  <si>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</si>
  <si>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</si>
  <si>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</si>
  <si>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</si>
  <si>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</si>
  <si>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</si>
  <si>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</si>
  <si>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</si>
  <si>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</si>
  <si>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</si>
  <si>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</si>
  <si>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</si>
  <si>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</si>
  <si>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</si>
  <si>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</si>
  <si>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</si>
  <si>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</si>
  <si>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</si>
  <si>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</si>
  <si>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</si>
  <si>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</si>
  <si>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</si>
  <si>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</si>
  <si>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</si>
  <si>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</si>
  <si>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</si>
  <si>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</si>
  <si>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</si>
  <si>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</si>
  <si>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</si>
  <si>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</si>
  <si>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</si>
  <si>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</si>
  <si>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</si>
  <si>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</si>
  <si>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</si>
  <si>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</si>
  <si>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</si>
  <si>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</si>
  <si>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</si>
  <si>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</si>
  <si>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</si>
  <si>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</si>
  <si>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</si>
  <si>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</si>
  <si>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</si>
  <si>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</si>
  <si>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</si>
  <si>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</si>
  <si>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</si>
  <si>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</si>
  <si>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</si>
  <si>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</si>
  <si>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</si>
  <si>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</si>
  <si>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</si>
  <si>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</si>
  <si>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</si>
  <si>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</si>
  <si>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</si>
  <si>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</si>
  <si>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</si>
  <si>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</si>
  <si>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</si>
  <si>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</si>
  <si>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</si>
  <si>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</si>
  <si>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</si>
  <si>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</si>
  <si>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</si>
  <si>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</si>
  <si>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</si>
  <si>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</si>
  <si>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</si>
  <si>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</si>
  <si>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</si>
  <si>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</si>
  <si>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</si>
  <si>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</si>
  <si>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</si>
  <si>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</si>
  <si>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</si>
  <si>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</si>
  <si>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</si>
  <si>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</si>
  <si>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</si>
  <si>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</si>
  <si>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</si>
  <si>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</si>
  <si>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</si>
  <si>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</si>
  <si>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</si>
  <si>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</si>
  <si>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</si>
  <si>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</si>
  <si>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</si>
  <si>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</si>
  <si>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</si>
  <si>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</si>
  <si>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</si>
  <si>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</si>
  <si>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</si>
  <si>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</si>
  <si>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</si>
  <si>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</si>
  <si>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</si>
  <si>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</si>
  <si>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</si>
  <si>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</si>
  <si>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</si>
  <si>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</si>
  <si>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</si>
  <si>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</si>
  <si>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</si>
  <si>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</si>
  <si>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</si>
  <si>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</si>
  <si>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</si>
  <si>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</si>
  <si>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</si>
  <si>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</si>
  <si>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</si>
  <si>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</si>
  <si>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</si>
  <si>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</si>
  <si>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</si>
  <si>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</si>
  <si>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</si>
  <si>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</si>
  <si>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</si>
  <si>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</si>
  <si>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</si>
  <si>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</si>
  <si>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</si>
  <si>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</si>
  <si>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</si>
  <si>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</si>
  <si>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</si>
  <si>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</si>
  <si>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</si>
  <si>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</si>
  <si>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</si>
  <si>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</si>
  <si>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</si>
  <si>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</si>
  <si>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</si>
  <si>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</si>
  <si>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</si>
  <si>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</si>
  <si>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</si>
  <si>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</si>
  <si>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</si>
  <si>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</si>
  <si>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</si>
  <si>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</si>
  <si>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</si>
  <si>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</si>
  <si>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</si>
  <si>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</si>
  <si>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</si>
  <si>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</si>
  <si>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</si>
  <si>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</si>
  <si>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</si>
  <si>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</si>
  <si>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</si>
  <si>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</si>
  <si>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</si>
  <si>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</si>
  <si>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</si>
  <si>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</si>
  <si>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</si>
  <si>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</si>
  <si>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</si>
  <si>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</si>
  <si>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</si>
  <si>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</si>
  <si>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</si>
  <si>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</si>
  <si>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</si>
  <si>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</si>
  <si>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</si>
  <si>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</si>
  <si>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</si>
  <si>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</si>
  <si>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</si>
  <si>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</si>
  <si>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</si>
  <si>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</si>
  <si>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</si>
  <si>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</si>
  <si>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</si>
  <si>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</si>
  <si>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</si>
  <si>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</si>
  <si>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</si>
  <si>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</si>
  <si>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</si>
  <si>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</si>
  <si>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</si>
  <si>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</si>
  <si>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</si>
  <si>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</si>
  <si>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</si>
  <si>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</si>
  <si>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</si>
  <si>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</si>
  <si>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</si>
  <si>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</si>
  <si>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</si>
  <si>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</si>
  <si>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</si>
  <si>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</si>
  <si>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</si>
  <si>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</si>
  <si>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</si>
  <si>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</si>
  <si>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</si>
  <si>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</si>
  <si>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</si>
  <si>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</si>
  <si>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</si>
  <si>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</si>
  <si>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</si>
  <si>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</si>
  <si>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</si>
  <si>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</si>
  <si>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</si>
  <si>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</si>
  <si>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</si>
  <si>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</si>
  <si>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</si>
  <si>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</si>
  <si>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</si>
  <si>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</si>
  <si>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</si>
  <si>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</si>
  <si>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</si>
  <si>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</si>
  <si>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</si>
  <si>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</si>
  <si>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</si>
  <si>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</si>
  <si>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</si>
  <si>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</si>
  <si>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</si>
  <si>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</si>
  <si>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</si>
  <si>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</si>
  <si>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</si>
  <si>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</si>
  <si>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</si>
  <si>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</si>
  <si>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</si>
  <si>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</si>
  <si>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</si>
  <si>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</si>
  <si>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</si>
  <si>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</si>
  <si>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</si>
  <si>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</si>
  <si>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</si>
  <si>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</si>
  <si>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</si>
  <si>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</si>
  <si>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</si>
  <si>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</si>
  <si>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</si>
  <si>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</si>
  <si>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</si>
  <si>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</si>
  <si>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</si>
  <si>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</si>
  <si>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</si>
  <si>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</si>
  <si>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</si>
  <si>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</si>
  <si>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</si>
  <si>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</si>
  <si>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</si>
  <si>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</si>
  <si>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</si>
  <si>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</si>
  <si>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</si>
  <si>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</si>
  <si>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</si>
  <si>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</si>
  <si>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</si>
  <si>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</si>
  <si>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</si>
  <si>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</si>
  <si>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</si>
  <si>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</si>
  <si>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</si>
  <si>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</si>
  <si>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</si>
  <si>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</si>
  <si>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</si>
  <si>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</si>
  <si>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</si>
  <si>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</si>
  <si>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</si>
  <si>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</si>
  <si>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</si>
  <si>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</si>
  <si>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</si>
  <si>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</si>
  <si>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</si>
  <si>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</si>
  <si>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</si>
  <si>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</si>
  <si>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</si>
  <si>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</si>
  <si>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</si>
  <si>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</si>
  <si>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</si>
  <si>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</si>
  <si>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</si>
  <si>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</si>
  <si>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</si>
  <si>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</si>
  <si>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</si>
  <si>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</si>
  <si>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</si>
  <si>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</si>
  <si>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</si>
  <si>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</si>
  <si>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</si>
  <si>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</si>
  <si>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</si>
  <si>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</si>
  <si>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</si>
  <si>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</si>
  <si>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</si>
  <si>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</si>
  <si>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</si>
  <si>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</si>
  <si>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</si>
  <si>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</si>
  <si>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</si>
  <si>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</si>
  <si>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</si>
  <si>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</si>
  <si>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</si>
  <si>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</si>
  <si>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</si>
  <si>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</si>
  <si>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</si>
  <si>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</si>
  <si>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</si>
  <si>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</si>
  <si>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</si>
  <si>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</si>
  <si>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</si>
  <si>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</si>
  <si>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</si>
  <si>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</si>
  <si>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</si>
  <si>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</si>
  <si>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</si>
  <si>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</si>
  <si>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</si>
  <si>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</si>
  <si>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</si>
  <si>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</si>
  <si>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</si>
  <si>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</si>
  <si>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</si>
  <si>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</si>
  <si>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</si>
  <si>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</si>
  <si>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</si>
  <si>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</si>
  <si>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</si>
  <si>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</si>
  <si>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</si>
  <si>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</si>
  <si>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</si>
  <si>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</si>
  <si>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</si>
  <si>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</si>
  <si>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</si>
  <si>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</si>
  <si>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</si>
  <si>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</si>
  <si>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</si>
  <si>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</si>
  <si>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</si>
  <si>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</si>
  <si>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</si>
  <si>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</si>
  <si>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</si>
  <si>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</si>
  <si>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</si>
  <si>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</si>
  <si>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</si>
  <si>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</si>
  <si>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</si>
  <si>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</si>
  <si>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</si>
  <si>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</si>
  <si>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</si>
  <si>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</si>
  <si>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</si>
  <si>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</si>
  <si>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</si>
  <si>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</si>
  <si>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</si>
  <si>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</si>
  <si>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</si>
  <si>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</si>
  <si>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</si>
  <si>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</si>
  <si>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</si>
  <si>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</si>
  <si>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</si>
  <si>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</si>
  <si>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</si>
  <si>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</si>
  <si>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</si>
  <si>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</si>
  <si>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</si>
  <si>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</si>
  <si>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</si>
  <si>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</si>
  <si>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</si>
  <si>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</si>
  <si>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</si>
  <si>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</si>
  <si>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</si>
  <si>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</si>
  <si>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</si>
  <si>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</si>
  <si>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</si>
  <si>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</si>
  <si>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</si>
  <si>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</si>
  <si>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</si>
  <si>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</si>
  <si>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</si>
  <si>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</si>
  <si>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</si>
  <si>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</si>
  <si>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</si>
  <si>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</si>
  <si>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</si>
  <si>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</si>
  <si>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</si>
  <si>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</si>
  <si>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</si>
  <si>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</si>
  <si>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</si>
  <si>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</si>
  <si>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</si>
  <si>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</si>
  <si>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</si>
  <si>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</si>
  <si>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</si>
  <si>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</si>
  <si>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</si>
  <si>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</si>
  <si>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</si>
  <si>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</si>
  <si>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</si>
  <si>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</si>
  <si>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</si>
  <si>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</si>
  <si>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</si>
  <si>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</si>
  <si>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</si>
  <si>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</si>
  <si>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</si>
  <si>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</si>
  <si>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</si>
  <si>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</si>
  <si>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</si>
  <si>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</si>
  <si>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</si>
  <si>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</si>
  <si>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</si>
  <si>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</si>
  <si>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</si>
  <si>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</si>
  <si>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</si>
  <si>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</si>
  <si>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</si>
  <si>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</si>
  <si>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</si>
  <si>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</si>
  <si>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</si>
  <si>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</si>
  <si>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</si>
  <si>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</si>
  <si>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</si>
  <si>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</si>
  <si>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</si>
  <si>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</si>
  <si>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</si>
  <si>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</si>
  <si>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</si>
  <si>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</si>
  <si>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</si>
  <si>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</si>
  <si>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</si>
  <si>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</si>
  <si>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</si>
  <si>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</si>
  <si>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</si>
  <si>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</si>
  <si>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</si>
  <si>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</si>
  <si>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</si>
  <si>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</si>
  <si>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</si>
  <si>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</si>
  <si>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</si>
  <si>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</si>
  <si>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</si>
  <si>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</si>
  <si>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</si>
  <si>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</si>
  <si>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</si>
  <si>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</si>
  <si>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</si>
  <si>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</si>
  <si>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</si>
  <si>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</si>
  <si>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</si>
  <si>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</si>
  <si>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</si>
  <si>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</si>
  <si>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</si>
  <si>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</si>
  <si>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</si>
  <si>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</si>
  <si>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</si>
  <si>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</si>
  <si>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</si>
  <si>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</si>
  <si>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</si>
  <si>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</si>
  <si>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</si>
  <si>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</si>
  <si>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</si>
  <si>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</si>
  <si>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</si>
  <si>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</si>
  <si>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</si>
  <si>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</si>
  <si>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</si>
  <si>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</si>
  <si>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</si>
  <si>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</si>
  <si>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</si>
  <si>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</si>
  <si>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</si>
  <si>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</si>
  <si>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</si>
  <si>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</si>
  <si>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</si>
  <si>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</si>
  <si>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</si>
  <si>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</si>
  <si>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</si>
  <si>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</si>
  <si>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</si>
  <si>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</si>
  <si>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</si>
  <si>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</si>
  <si>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</si>
  <si>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</si>
  <si>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</si>
  <si>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</si>
  <si>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</si>
  <si>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</si>
  <si>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</si>
  <si>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</si>
  <si>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</si>
  <si>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</si>
  <si>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</si>
  <si>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</si>
  <si>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</si>
  <si>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</si>
  <si>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</si>
  <si>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</si>
  <si>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</si>
  <si>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</si>
  <si>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</si>
  <si>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</si>
  <si>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</si>
  <si>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</si>
  <si>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</si>
  <si>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</si>
  <si>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</si>
  <si>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</si>
  <si>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</si>
  <si>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</si>
  <si>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</si>
  <si>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</si>
  <si>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</si>
  <si>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</si>
  <si>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</si>
  <si>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</si>
  <si>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</si>
  <si>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</si>
  <si>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</si>
  <si>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</si>
  <si>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</si>
  <si>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</si>
  <si>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</si>
  <si>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</si>
  <si>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</si>
  <si>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</si>
  <si>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</si>
  <si>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</si>
  <si>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</si>
  <si>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</si>
  <si>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</si>
  <si>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</si>
  <si>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</si>
  <si>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</si>
  <si>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</si>
  <si>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</si>
  <si>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</si>
  <si>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</si>
  <si>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</si>
  <si>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</si>
  <si>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</si>
  <si>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</si>
  <si>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</si>
  <si>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</si>
  <si>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</si>
  <si>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</si>
  <si>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</si>
  <si>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</si>
  <si>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</si>
  <si>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</si>
  <si>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</si>
  <si>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</si>
  <si>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</si>
  <si>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</si>
  <si>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</si>
  <si>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</si>
  <si>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</si>
  <si>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</si>
  <si>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</si>
  <si>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</si>
  <si>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</si>
  <si>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</si>
  <si>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</si>
  <si>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</si>
  <si>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</si>
  <si>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</si>
  <si>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</si>
  <si>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</si>
  <si>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</si>
  <si>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</si>
  <si>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</si>
  <si>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</si>
  <si>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</si>
  <si>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</si>
  <si>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</si>
  <si>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</si>
  <si>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</si>
  <si>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</si>
  <si>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</si>
  <si>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</si>
  <si>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</si>
  <si>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</si>
  <si>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</si>
  <si>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</si>
  <si>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</si>
  <si>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</si>
  <si>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</si>
  <si>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</si>
  <si>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</si>
  <si>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</si>
  <si>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</si>
  <si>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</si>
  <si>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</si>
  <si>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</si>
  <si>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</si>
  <si>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</si>
  <si>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</si>
  <si>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</si>
  <si>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</si>
  <si>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</si>
  <si>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</si>
  <si>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</si>
  <si>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</si>
  <si>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</si>
  <si>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</si>
  <si>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</si>
  <si>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</si>
  <si>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</si>
  <si>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</si>
  <si>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</si>
  <si>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</si>
  <si>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</si>
  <si>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</si>
  <si>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</si>
  <si>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</si>
  <si>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</si>
  <si>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</si>
  <si>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</si>
  <si>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</si>
  <si>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</si>
  <si>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</si>
  <si>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</si>
  <si>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</si>
  <si>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</si>
  <si>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</si>
  <si>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</si>
  <si>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</si>
  <si>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</si>
  <si>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</si>
  <si>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</si>
  <si>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</si>
  <si>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</si>
  <si>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</si>
  <si>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</si>
  <si>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</si>
  <si>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</si>
  <si>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</si>
  <si>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</si>
  <si>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</si>
  <si>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</si>
  <si>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</si>
  <si>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</si>
  <si>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</si>
  <si>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</si>
  <si>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</si>
  <si>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</si>
  <si>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</si>
  <si>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</si>
  <si>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</si>
  <si>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</si>
  <si>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</si>
  <si>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</si>
  <si>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</si>
  <si>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</si>
  <si>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</si>
  <si>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</si>
  <si>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</si>
  <si>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</si>
  <si>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</si>
  <si>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</si>
  <si>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</si>
  <si>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</si>
  <si>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</si>
  <si>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</si>
  <si>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</si>
  <si>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</si>
  <si>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</si>
  <si>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</si>
  <si>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</si>
  <si>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</si>
  <si>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</si>
  <si>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</si>
  <si>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</si>
  <si>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</si>
  <si>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</si>
  <si>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</si>
  <si>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</si>
  <si>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</si>
  <si>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</si>
  <si>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</si>
  <si>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</si>
  <si>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</si>
  <si>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</si>
  <si>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</si>
  <si>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</si>
  <si>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</si>
  <si>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</si>
  <si>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</si>
  <si>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</si>
  <si>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</si>
  <si>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</si>
  <si>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</si>
  <si>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</si>
  <si>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</si>
  <si>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</si>
  <si>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</si>
  <si>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</si>
  <si>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</si>
  <si>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</si>
  <si>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</si>
  <si>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</si>
  <si>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</si>
  <si>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</si>
  <si>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</si>
  <si>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</si>
  <si>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</si>
  <si>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</si>
  <si>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</si>
  <si>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</si>
  <si>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</si>
  <si>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</si>
  <si>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</si>
  <si>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</si>
  <si>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</si>
  <si>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</si>
  <si>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</si>
  <si>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</si>
  <si>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</si>
  <si>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</si>
  <si>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</si>
  <si>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</si>
  <si>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</si>
  <si>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</si>
  <si>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</si>
  <si>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</si>
  <si>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</si>
  <si>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</si>
  <si>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</si>
  <si>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</si>
  <si>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</si>
  <si>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</si>
  <si>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</si>
  <si>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</si>
  <si>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</si>
  <si>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</si>
  <si>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</si>
  <si>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</si>
  <si>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</si>
  <si>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</si>
  <si>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</si>
  <si>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</si>
  <si>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</si>
  <si>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</si>
  <si>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</si>
  <si>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</si>
  <si>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</si>
  <si>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</si>
  <si>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</si>
  <si>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</si>
  <si>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</si>
  <si>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</si>
  <si>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</si>
  <si>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</si>
  <si>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</si>
  <si>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</si>
  <si>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</si>
  <si>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</si>
  <si>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</si>
  <si>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</si>
  <si>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</si>
  <si>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</si>
  <si>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</si>
  <si>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</si>
  <si>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</si>
  <si>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</si>
  <si>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</si>
  <si>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</si>
  <si>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</si>
  <si>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</si>
  <si>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</si>
  <si>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</si>
  <si>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</si>
  <si>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</si>
  <si>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</si>
  <si>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</si>
  <si>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</si>
  <si>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</si>
  <si>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</si>
  <si>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</si>
  <si>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</si>
  <si>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</si>
  <si>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</si>
  <si>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</si>
  <si>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</si>
  <si>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</si>
  <si>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</si>
  <si>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</si>
  <si>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</si>
  <si>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</si>
  <si>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</si>
  <si>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</si>
  <si>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</si>
  <si>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</si>
  <si>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</si>
  <si>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</si>
  <si>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</si>
  <si>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</si>
  <si>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</si>
  <si>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</si>
  <si>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</si>
  <si>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</si>
  <si>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</si>
  <si>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</si>
  <si>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</si>
  <si>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</si>
  <si>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</si>
  <si>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</si>
  <si>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</si>
  <si>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</si>
  <si>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</si>
  <si>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</si>
  <si>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</si>
  <si>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</si>
  <si>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</si>
  <si>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</si>
  <si>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</si>
  <si>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</si>
  <si>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</si>
  <si>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</si>
  <si>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</si>
  <si>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</si>
  <si>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</si>
  <si>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</si>
  <si>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</si>
  <si>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</si>
  <si>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</si>
  <si>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</si>
  <si>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</si>
  <si>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</si>
  <si>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</si>
  <si>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</si>
  <si>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</si>
  <si>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</si>
  <si>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</si>
  <si>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</si>
  <si>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</si>
  <si>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</si>
  <si>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</si>
  <si>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</si>
  <si>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</si>
  <si>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</si>
  <si>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</si>
  <si>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</si>
  <si>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</si>
  <si>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</si>
  <si>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</si>
  <si>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</si>
  <si>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</si>
  <si>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</si>
  <si>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</si>
  <si>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</si>
  <si>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</si>
  <si>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</si>
  <si>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</si>
  <si>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</si>
  <si>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</si>
  <si>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</si>
  <si>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</si>
  <si>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</si>
  <si>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</si>
  <si>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</si>
  <si>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</si>
  <si>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</si>
  <si>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</si>
  <si>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</si>
  <si>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</si>
  <si>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</si>
  <si>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</si>
  <si>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</si>
  <si>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</si>
  <si>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</si>
  <si>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</si>
  <si>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</si>
  <si>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</si>
  <si>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</si>
  <si>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</si>
  <si>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</si>
  <si>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</si>
  <si>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</si>
  <si>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</si>
  <si>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</si>
  <si>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</si>
  <si>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</si>
  <si>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</si>
  <si>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</si>
  <si>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</si>
  <si>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</si>
  <si>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</si>
  <si>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</si>
  <si>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</si>
  <si>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</si>
  <si>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</si>
  <si>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</si>
  <si>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</si>
  <si>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</si>
  <si>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</si>
  <si>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</si>
  <si>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</si>
  <si>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</si>
  <si>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</si>
  <si>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</si>
  <si>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</si>
  <si>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</si>
  <si>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</si>
  <si>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</si>
  <si>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</si>
  <si>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</si>
  <si>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</si>
  <si>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</si>
  <si>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</si>
  <si>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</si>
  <si>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</si>
  <si>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</si>
  <si>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</si>
  <si>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</si>
  <si>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</si>
  <si>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</si>
  <si>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</si>
  <si>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</si>
  <si>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</si>
  <si>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</si>
  <si>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</si>
  <si>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</si>
  <si>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</si>
  <si>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</si>
  <si>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</si>
  <si>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</si>
  <si>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</si>
  <si>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</si>
  <si>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</si>
  <si>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</si>
  <si>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</si>
  <si>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</si>
  <si>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</si>
  <si>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</si>
  <si>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</si>
  <si>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</si>
  <si>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</si>
  <si>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</si>
  <si>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</si>
  <si>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</si>
  <si>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</si>
  <si>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</si>
  <si>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</si>
  <si>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</si>
  <si>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</si>
  <si>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</si>
  <si>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</si>
  <si>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</si>
  <si>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</si>
  <si>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</si>
  <si>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</si>
  <si>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</si>
  <si>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</si>
  <si>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</si>
  <si>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</si>
  <si>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</si>
  <si>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</si>
  <si>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</si>
  <si>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</si>
  <si>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</si>
  <si>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</si>
  <si>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</si>
  <si>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</si>
  <si>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</si>
  <si>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</si>
  <si>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</si>
  <si>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</si>
  <si>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</si>
  <si>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</si>
  <si>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</si>
  <si>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</si>
  <si>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</si>
  <si>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</si>
  <si>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</si>
  <si>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</si>
  <si>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</si>
  <si>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</si>
  <si>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</si>
  <si>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</si>
  <si>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</si>
  <si>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</si>
  <si>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</si>
  <si>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</si>
  <si>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</si>
  <si>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</si>
  <si>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</si>
  <si>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</si>
  <si>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</si>
  <si>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</si>
  <si>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</si>
  <si>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</si>
  <si>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</si>
  <si>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</si>
  <si>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</si>
  <si>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</si>
  <si>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</si>
  <si>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</si>
  <si>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</si>
  <si>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</si>
  <si>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</si>
  <si>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</si>
  <si>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</si>
  <si>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</si>
  <si>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</si>
  <si>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</si>
  <si>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</si>
  <si>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</si>
  <si>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</si>
  <si>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</si>
  <si>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</si>
  <si>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</si>
  <si>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</si>
  <si>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</si>
  <si>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</si>
  <si>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</si>
  <si>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</si>
  <si>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</si>
  <si>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</si>
  <si>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</si>
  <si>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</si>
  <si>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</si>
  <si>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</si>
  <si>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</si>
  <si>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</si>
  <si>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</si>
  <si>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</si>
  <si>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</si>
  <si>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</si>
  <si>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</si>
  <si>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</si>
  <si>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</si>
  <si>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</si>
  <si>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</si>
  <si>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</si>
  <si>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</si>
  <si>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</si>
  <si>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</si>
  <si>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</si>
  <si>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</si>
  <si>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</si>
  <si>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</si>
  <si>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</si>
  <si>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</si>
  <si>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</si>
  <si>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</si>
  <si>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</si>
  <si>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</si>
  <si>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</si>
  <si>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</si>
  <si>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</si>
  <si>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</si>
  <si>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</si>
  <si>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</si>
  <si>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</si>
  <si>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</si>
  <si>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</si>
  <si>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</si>
  <si>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</si>
  <si>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</si>
  <si>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</si>
  <si>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</si>
  <si>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</si>
  <si>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</si>
  <si>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</si>
  <si>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</si>
  <si>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</si>
  <si>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</si>
  <si>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</si>
  <si>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</si>
  <si>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</si>
  <si>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</si>
  <si>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</si>
  <si>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</si>
  <si>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</si>
  <si>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</si>
  <si>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</si>
  <si>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</si>
  <si>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</si>
  <si>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</si>
  <si>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</si>
  <si>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</si>
  <si>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</si>
  <si>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</si>
  <si>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</si>
  <si>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</si>
  <si>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</si>
  <si>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</si>
  <si>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</si>
  <si>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</si>
  <si>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</si>
  <si>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</si>
  <si>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</si>
  <si>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</si>
  <si>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</si>
  <si>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</si>
  <si>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</si>
  <si>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</si>
  <si>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</si>
  <si>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</si>
  <si>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</si>
  <si>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</si>
  <si>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</si>
  <si>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</si>
  <si>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</si>
  <si>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</si>
  <si>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</si>
  <si>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</si>
  <si>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</si>
  <si>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</si>
  <si>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</si>
  <si>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</si>
  <si>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</si>
  <si>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</si>
  <si>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</si>
  <si>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</si>
  <si>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</si>
  <si>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</si>
  <si>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</si>
  <si>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</si>
  <si>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</si>
  <si>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</si>
  <si>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</si>
  <si>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</si>
  <si>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</si>
  <si>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</si>
  <si>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</si>
  <si>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</si>
  <si>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</si>
  <si>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</si>
  <si>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</si>
  <si>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</si>
  <si>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</si>
  <si>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</si>
  <si>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</si>
  <si>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</si>
  <si>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</si>
  <si>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</si>
  <si>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</si>
  <si>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</si>
  <si>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</si>
  <si>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</si>
  <si>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</si>
  <si>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</si>
  <si>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</si>
  <si>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</si>
  <si>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</si>
  <si>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</si>
  <si>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</si>
  <si>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</si>
  <si>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</si>
  <si>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</si>
  <si>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</si>
  <si>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</si>
  <si>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</si>
  <si>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</si>
  <si>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</si>
  <si>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</si>
  <si>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</si>
  <si>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</si>
  <si>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</si>
  <si>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</si>
  <si>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</si>
  <si>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</si>
  <si>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</si>
  <si>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</si>
  <si>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</si>
  <si>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</si>
  <si>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</si>
  <si>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</si>
  <si>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</si>
  <si>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</si>
  <si>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</si>
  <si>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</si>
  <si>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</si>
  <si>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</si>
  <si>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</si>
  <si>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</si>
  <si>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</si>
  <si>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</si>
  <si>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</si>
  <si>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</si>
  <si>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</si>
  <si>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</si>
  <si>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</si>
  <si>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</si>
  <si>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</si>
  <si>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</si>
  <si>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</si>
  <si>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</si>
  <si>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</si>
  <si>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</si>
  <si>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</si>
  <si>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</si>
  <si>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</si>
  <si>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</si>
  <si>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</si>
  <si>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</si>
  <si>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</si>
  <si>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</si>
  <si>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</si>
  <si>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</si>
  <si>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</si>
  <si>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</si>
  <si>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</si>
  <si>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</si>
  <si>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</si>
  <si>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</si>
  <si>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</si>
  <si>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</si>
  <si>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</si>
  <si>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</si>
  <si>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</si>
  <si>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</si>
  <si>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</si>
  <si>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</si>
  <si>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</si>
  <si>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</si>
  <si>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</si>
  <si>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</si>
  <si>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</si>
  <si>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</si>
  <si>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</si>
  <si>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</si>
  <si>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</si>
  <si>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</si>
  <si>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</si>
  <si>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</si>
  <si>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</si>
  <si>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</si>
  <si>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</si>
  <si>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</si>
  <si>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</si>
  <si>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</si>
  <si>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</si>
  <si>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</si>
  <si>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</si>
  <si>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</si>
  <si>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</si>
  <si>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</si>
  <si>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</si>
  <si>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</si>
  <si>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</si>
  <si>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</si>
  <si>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</si>
  <si>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</si>
  <si>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</si>
  <si>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</si>
  <si>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</si>
  <si>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</si>
  <si>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</si>
  <si>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</si>
  <si>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</si>
  <si>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</si>
  <si>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</si>
  <si>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</si>
  <si>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</si>
  <si>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</si>
  <si>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</si>
  <si>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</si>
  <si>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</si>
  <si>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</si>
  <si>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</si>
  <si>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</si>
  <si>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</si>
  <si>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</si>
  <si>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</si>
  <si>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</si>
  <si>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</si>
  <si>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</si>
  <si>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</si>
  <si>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</si>
  <si>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</si>
  <si>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</si>
  <si>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</si>
  <si>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</si>
  <si>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</si>
  <si>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</si>
  <si>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</si>
  <si>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</si>
  <si>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</si>
  <si>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</si>
  <si>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</si>
  <si>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</si>
  <si>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</si>
  <si>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</si>
  <si>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</si>
  <si>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</si>
  <si>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</si>
  <si>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</si>
  <si>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</si>
  <si>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</si>
  <si>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</si>
  <si>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</si>
  <si>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</si>
  <si>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</si>
  <si>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</si>
  <si>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</si>
  <si>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</si>
  <si>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</si>
  <si>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</si>
  <si>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</si>
  <si>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</si>
  <si>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</si>
  <si>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</si>
  <si>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</si>
  <si>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</si>
  <si>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</si>
  <si>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</si>
  <si>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</si>
  <si>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</si>
  <si>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</si>
  <si>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</si>
  <si>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</si>
  <si>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</si>
  <si>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</si>
  <si>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</si>
  <si>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</si>
  <si>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</si>
  <si>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</si>
  <si>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</si>
  <si>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</si>
  <si>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</si>
  <si>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</si>
  <si>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</si>
  <si>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</si>
  <si>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</si>
  <si>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</si>
  <si>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</si>
  <si>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</si>
  <si>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</si>
  <si>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</si>
  <si>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</si>
  <si>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</si>
  <si>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</si>
  <si>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</si>
  <si>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</si>
  <si>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</si>
  <si>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</si>
  <si>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</si>
  <si>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</si>
  <si>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</si>
  <si>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</si>
  <si>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</si>
  <si>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</si>
  <si>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</si>
  <si>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</si>
  <si>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</si>
  <si>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</si>
  <si>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</si>
  <si>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</si>
  <si>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</si>
  <si>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</si>
  <si>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</si>
  <si>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</si>
  <si>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</si>
  <si>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</si>
  <si>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</si>
  <si>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</si>
  <si>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</si>
  <si>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</si>
  <si>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</si>
  <si>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</si>
  <si>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</si>
  <si>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</si>
  <si>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</si>
  <si>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</si>
  <si>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</si>
  <si>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</si>
  <si>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</si>
  <si>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</si>
  <si>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</si>
  <si>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</si>
  <si>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</si>
  <si>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</si>
  <si>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</si>
  <si>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</si>
  <si>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</si>
  <si>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</si>
  <si>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</si>
  <si>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</si>
  <si>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</si>
  <si>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</si>
  <si>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</si>
  <si>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</si>
  <si>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</si>
  <si>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</si>
  <si>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</si>
  <si>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</si>
  <si>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</si>
  <si>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</si>
  <si>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</si>
  <si>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</si>
  <si>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</si>
  <si>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</si>
  <si>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</si>
  <si>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</si>
  <si>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</si>
  <si>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</si>
  <si>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</si>
  <si>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</si>
  <si>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</si>
  <si>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</si>
  <si>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</si>
  <si>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</si>
  <si>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</si>
  <si>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</si>
  <si>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</si>
  <si>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</si>
  <si>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</si>
  <si>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</si>
  <si>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</si>
  <si>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</si>
  <si>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</si>
  <si>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</si>
  <si>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</si>
  <si>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</si>
  <si>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</si>
  <si>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</si>
  <si>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</si>
  <si>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</si>
  <si>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</si>
  <si>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</si>
  <si>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</si>
  <si>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</si>
  <si>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</si>
  <si>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</si>
  <si>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</si>
  <si>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</si>
  <si>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</si>
  <si>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</si>
  <si>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</si>
  <si>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</si>
  <si>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</si>
  <si>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</si>
  <si>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</si>
  <si>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</si>
  <si>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</si>
  <si>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</si>
  <si>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</si>
  <si>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</si>
  <si>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</si>
  <si>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</si>
  <si>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</si>
  <si>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</si>
  <si>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</si>
  <si>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</si>
  <si>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</si>
  <si>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</si>
  <si>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</si>
  <si>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</si>
  <si>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</si>
  <si>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</si>
  <si>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</si>
  <si>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</si>
  <si>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</si>
  <si>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</si>
  <si>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</si>
  <si>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</si>
  <si>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</si>
  <si>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</si>
  <si>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</si>
  <si>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</si>
  <si>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</si>
  <si>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</si>
  <si>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</si>
  <si>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</si>
  <si>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</si>
  <si>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</si>
  <si>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</si>
  <si>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</si>
  <si>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</si>
  <si>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</si>
  <si>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</si>
  <si>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</si>
  <si>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</si>
  <si>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</si>
  <si>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</si>
  <si>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</si>
  <si>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</si>
  <si>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</si>
  <si>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</si>
  <si>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</si>
  <si>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</si>
  <si>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</si>
  <si>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</si>
  <si>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</si>
  <si>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</si>
  <si>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</si>
  <si>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</si>
  <si>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</si>
  <si>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</si>
  <si>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</si>
  <si>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</si>
  <si>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</si>
  <si>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</si>
  <si>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</si>
  <si>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</si>
  <si>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</si>
  <si>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</si>
  <si>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</si>
  <si>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</si>
  <si>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</si>
  <si>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</si>
  <si>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</si>
  <si>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</si>
  <si>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</si>
  <si>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</si>
  <si>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</si>
  <si>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</si>
  <si>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</si>
  <si>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</si>
  <si>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</si>
  <si>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</si>
  <si>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</si>
  <si>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</si>
  <si>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</si>
  <si>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</si>
  <si>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</si>
  <si>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</si>
  <si>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</si>
  <si>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</si>
  <si>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</si>
  <si>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</si>
  <si>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</si>
  <si>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</si>
  <si>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</si>
  <si>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</si>
  <si>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</si>
  <si>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</si>
  <si>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</si>
  <si>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</si>
  <si>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</si>
  <si>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</si>
  <si>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</si>
  <si>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</si>
  <si>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</si>
  <si>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</si>
  <si>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</si>
  <si>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</si>
  <si>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</si>
  <si>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</si>
  <si>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</si>
  <si>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</si>
  <si>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</si>
  <si>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</si>
  <si>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</si>
  <si>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</si>
  <si>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</si>
  <si>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</si>
  <si>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</si>
  <si>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</si>
  <si>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</si>
  <si>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</si>
  <si>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</si>
  <si>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</si>
  <si>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</si>
  <si>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</si>
  <si>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</si>
  <si>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</si>
  <si>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</si>
  <si>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</si>
  <si>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</si>
  <si>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</si>
  <si>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</si>
  <si>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</si>
  <si>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</si>
  <si>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</si>
  <si>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</si>
  <si>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</si>
  <si>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</si>
  <si>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</si>
  <si>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</si>
  <si>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</si>
  <si>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</si>
  <si>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</si>
  <si>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</si>
  <si>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</si>
  <si>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</si>
  <si>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</si>
  <si>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</si>
  <si>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</si>
  <si>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</si>
  <si>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</si>
  <si>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</si>
  <si>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</si>
  <si>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</si>
  <si>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</si>
  <si>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</si>
  <si>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</si>
  <si>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</si>
  <si>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</si>
  <si>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</si>
  <si>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</si>
  <si>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</si>
  <si>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</si>
  <si>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</si>
  <si>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</si>
  <si>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</si>
  <si>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</si>
  <si>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</si>
  <si>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</si>
  <si>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</si>
  <si>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</si>
  <si>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</si>
  <si>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</si>
  <si>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</si>
  <si>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</si>
  <si>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</si>
  <si>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</si>
  <si>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</si>
  <si>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</si>
  <si>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</si>
  <si>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</si>
  <si>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</si>
  <si>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</si>
  <si>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</si>
  <si>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</si>
  <si>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</si>
  <si>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</si>
  <si>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</si>
  <si>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</si>
  <si>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</si>
  <si>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</si>
  <si>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</si>
  <si>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</si>
  <si>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</si>
  <si>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</si>
  <si>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</si>
  <si>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</si>
  <si>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</si>
  <si>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</si>
  <si>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</si>
  <si>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</si>
  <si>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</si>
  <si>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</si>
  <si>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</si>
  <si>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</si>
  <si>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</si>
  <si>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</si>
  <si>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</si>
  <si>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</si>
  <si>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</si>
  <si>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</si>
  <si>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</si>
  <si>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</si>
  <si>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</si>
  <si>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</si>
  <si>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</si>
  <si>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</si>
  <si>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</si>
  <si>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</si>
  <si>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</si>
  <si>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</si>
  <si>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</si>
  <si>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</si>
  <si>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</si>
  <si>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</si>
  <si>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</si>
  <si>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</si>
  <si>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</si>
  <si>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</si>
  <si>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</si>
  <si>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</si>
  <si>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</si>
  <si>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</si>
  <si>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</si>
  <si>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</si>
  <si>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</si>
  <si>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</si>
  <si>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</si>
  <si>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</si>
  <si>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</si>
  <si>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</si>
  <si>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</si>
  <si>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</si>
  <si>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</si>
  <si>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</si>
  <si>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</si>
  <si>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</si>
  <si>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</si>
  <si>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</si>
  <si>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</si>
  <si>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</si>
  <si>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</si>
  <si>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</si>
  <si>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</si>
  <si>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</si>
  <si>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</si>
  <si>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</si>
  <si>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</si>
  <si>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</si>
  <si>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</si>
  <si>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</si>
  <si>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</si>
  <si>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</si>
  <si>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</si>
  <si>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</si>
  <si>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</si>
  <si>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</si>
  <si>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</si>
  <si>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</si>
  <si>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</si>
  <si>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</si>
  <si>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</si>
  <si>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</si>
  <si>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</si>
  <si>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</si>
  <si>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</si>
  <si>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</si>
  <si>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</si>
  <si>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</si>
  <si>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</si>
  <si>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</si>
  <si>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</si>
  <si>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</si>
  <si>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</si>
  <si>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</si>
  <si>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</si>
  <si>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</si>
  <si>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</si>
  <si>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</si>
  <si>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</si>
  <si>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</si>
  <si>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</si>
  <si>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</si>
  <si>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</si>
  <si>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</si>
  <si>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</si>
  <si>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</si>
  <si>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</si>
  <si>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</si>
  <si>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</si>
  <si>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</si>
  <si>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</si>
  <si>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</si>
  <si>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</si>
  <si>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</si>
  <si>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</si>
  <si>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</si>
  <si>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</si>
  <si>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</si>
  <si>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</si>
  <si>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</si>
  <si>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</si>
  <si>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</si>
  <si>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</si>
  <si>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</si>
  <si>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</si>
  <si>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</si>
  <si>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</si>
  <si>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</si>
  <si>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</si>
  <si>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</si>
  <si>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</si>
  <si>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</si>
  <si>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</si>
  <si>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</si>
  <si>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</si>
  <si>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</si>
  <si>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</si>
  <si>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</si>
  <si>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</si>
  <si>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</si>
  <si>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</si>
  <si>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</si>
  <si>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</si>
  <si>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</si>
  <si>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</si>
  <si>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</si>
  <si>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</si>
  <si>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</si>
  <si>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</si>
  <si>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</si>
  <si>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</si>
  <si>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</si>
  <si>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</si>
  <si>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</si>
  <si>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</si>
  <si>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</si>
  <si>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</si>
  <si>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</si>
  <si>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</si>
  <si>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</si>
  <si>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</si>
  <si>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</si>
  <si>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</si>
  <si>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</si>
  <si>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</si>
  <si>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</si>
  <si>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</si>
  <si>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</si>
  <si>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</si>
  <si>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</si>
  <si>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</si>
  <si>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</si>
  <si>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</si>
  <si>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</si>
  <si>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</si>
  <si>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</si>
  <si>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</si>
  <si>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</si>
  <si>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</si>
  <si>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</si>
  <si>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</si>
  <si>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</si>
  <si>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</si>
  <si>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</si>
  <si>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</si>
  <si>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</si>
  <si>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</si>
  <si>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</si>
  <si>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</si>
  <si>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</si>
  <si>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</si>
  <si>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</si>
  <si>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</si>
  <si>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</si>
  <si>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</si>
  <si>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</si>
  <si>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</si>
  <si>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</si>
  <si>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</si>
  <si>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</si>
  <si>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</si>
  <si>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</si>
  <si>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</si>
  <si>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</si>
  <si>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</si>
  <si>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</si>
  <si>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</si>
  <si>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</si>
  <si>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</si>
  <si>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</si>
  <si>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</si>
  <si>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</si>
  <si>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</si>
  <si>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</si>
  <si>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</si>
  <si>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</si>
  <si>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</si>
  <si>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</si>
  <si>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</si>
  <si>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</si>
  <si>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</si>
  <si>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</si>
  <si>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</si>
  <si>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</si>
  <si>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</si>
  <si>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</si>
  <si>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</si>
  <si>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</si>
  <si>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</si>
  <si>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</si>
  <si>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</si>
  <si>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</si>
  <si>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</si>
  <si>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</si>
  <si>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</si>
  <si>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</si>
  <si>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</si>
  <si>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</si>
  <si>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</si>
  <si>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</si>
  <si>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</si>
  <si>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</si>
  <si>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</si>
  <si>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</si>
  <si>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</si>
  <si>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</si>
  <si>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</si>
  <si>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</si>
  <si>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</si>
  <si>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</si>
  <si>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</si>
  <si>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</si>
  <si>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</si>
  <si>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</si>
  <si>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</si>
  <si>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</si>
  <si>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</si>
  <si>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</si>
  <si>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</si>
  <si>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</si>
  <si>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</si>
  <si>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</si>
  <si>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</si>
  <si>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</si>
  <si>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</si>
  <si>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</si>
  <si>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</si>
  <si>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</si>
  <si>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</si>
  <si>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</si>
  <si>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</si>
  <si>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</si>
  <si>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</si>
  <si>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</si>
  <si>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</si>
  <si>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</si>
  <si>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</si>
  <si>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</si>
  <si>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</si>
  <si>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</si>
  <si>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</si>
  <si>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</si>
  <si>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</si>
  <si>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</si>
  <si>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</si>
  <si>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</si>
  <si>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</si>
  <si>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</si>
  <si>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</si>
  <si>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</si>
  <si>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</si>
  <si>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</si>
  <si>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</si>
  <si>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</si>
  <si>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</si>
  <si>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</si>
  <si>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</si>
  <si>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</si>
  <si>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</si>
  <si>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</si>
  <si>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</si>
  <si>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</si>
  <si>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</si>
  <si>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</si>
  <si>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</si>
  <si>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</si>
  <si>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</si>
  <si>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</si>
  <si>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</si>
  <si>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</si>
  <si>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</si>
  <si>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</si>
  <si>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</si>
  <si>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</si>
  <si>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</si>
  <si>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</si>
  <si>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</si>
  <si>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</si>
  <si>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</si>
  <si>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</si>
  <si>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</si>
  <si>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</si>
  <si>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</si>
  <si>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</si>
  <si>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</si>
  <si>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</si>
  <si>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</si>
  <si>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</si>
  <si>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</si>
  <si>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</si>
  <si>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</si>
  <si>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</si>
  <si>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</si>
  <si>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</si>
  <si>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</si>
  <si>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</si>
  <si>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</si>
  <si>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</si>
  <si>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</si>
  <si>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</si>
  <si>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</si>
  <si>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</si>
  <si>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</si>
  <si>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</si>
  <si>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</si>
  <si>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</si>
  <si>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</si>
  <si>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</si>
  <si>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</si>
  <si>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</si>
  <si>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</si>
  <si>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</si>
  <si>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</si>
  <si>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</si>
  <si>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</si>
  <si>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</si>
  <si>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</si>
  <si>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</si>
  <si>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</si>
  <si>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</si>
  <si>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</si>
  <si>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</si>
  <si>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</si>
  <si>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</si>
  <si>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</si>
  <si>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</si>
  <si>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</si>
  <si>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</si>
  <si>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</si>
  <si>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</si>
  <si>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</si>
  <si>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</si>
  <si>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</si>
  <si>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</si>
  <si>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</si>
  <si>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</si>
  <si>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</si>
  <si>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</si>
  <si>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</si>
  <si>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</si>
  <si>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</si>
  <si>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</si>
  <si>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</si>
  <si>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</si>
  <si>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</si>
  <si>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</si>
  <si>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</si>
  <si>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</si>
  <si>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</si>
  <si>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</si>
  <si>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</si>
  <si>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</si>
  <si>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</si>
  <si>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</si>
  <si>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</si>
  <si>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</si>
  <si>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</si>
  <si>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</si>
  <si>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</si>
  <si>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</si>
  <si>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</si>
  <si>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</si>
  <si>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</si>
  <si>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</si>
  <si>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</si>
  <si>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</si>
  <si>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</si>
  <si>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</si>
  <si>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</si>
  <si>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</si>
  <si>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</si>
  <si>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</si>
  <si>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</si>
  <si>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</si>
  <si>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</si>
  <si>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</si>
  <si>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</si>
  <si>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</si>
  <si>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</si>
  <si>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</si>
  <si>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</si>
  <si>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</si>
  <si>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</si>
  <si>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</si>
  <si>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</si>
  <si>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</si>
  <si>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</si>
  <si>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</si>
  <si>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</si>
  <si>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</si>
  <si>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</si>
  <si>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</si>
  <si>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</si>
  <si>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</si>
  <si>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</si>
  <si>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</si>
  <si>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</si>
  <si>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</si>
  <si>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</si>
  <si>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</si>
  <si>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</si>
  <si>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</si>
  <si>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</si>
  <si>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</si>
  <si>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</si>
  <si>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</si>
  <si>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</si>
  <si>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</si>
  <si>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</si>
  <si>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</si>
  <si>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</si>
  <si>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</si>
  <si>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</si>
  <si>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</si>
  <si>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</si>
  <si>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</si>
  <si>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</si>
  <si>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</si>
  <si>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</si>
  <si>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</si>
  <si>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</si>
  <si>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</si>
  <si>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</si>
  <si>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</si>
  <si>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</si>
  <si>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</si>
  <si>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</si>
  <si>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</si>
  <si>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</si>
  <si>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</si>
  <si>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</si>
  <si>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</si>
  <si>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</si>
  <si>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</si>
  <si>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</si>
  <si>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</si>
  <si>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</si>
  <si>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</si>
  <si>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</si>
  <si>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</si>
  <si>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</si>
  <si>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</si>
  <si>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</si>
  <si>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</si>
  <si>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</si>
  <si>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</si>
  <si>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</si>
  <si>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</si>
  <si>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</si>
  <si>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</si>
  <si>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</si>
  <si>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</si>
  <si>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</si>
  <si>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</si>
  <si>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</si>
  <si>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</si>
  <si>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</si>
  <si>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</si>
  <si>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</si>
  <si>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</si>
  <si>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</si>
  <si>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</si>
  <si>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</si>
  <si>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</si>
  <si>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</si>
  <si>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</si>
  <si>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</si>
  <si>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</si>
  <si>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</si>
  <si>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</si>
  <si>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</si>
  <si>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</si>
  <si>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</si>
  <si>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</si>
  <si>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</si>
  <si>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</si>
  <si>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</si>
  <si>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</si>
  <si>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</si>
  <si>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</si>
  <si>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</si>
  <si>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</si>
  <si>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</si>
  <si>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</si>
  <si>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</si>
  <si>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</si>
  <si>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</si>
  <si>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</si>
  <si>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</si>
  <si>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</si>
  <si>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</si>
  <si>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</si>
  <si>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</si>
  <si>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</si>
  <si>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</si>
  <si>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</si>
  <si>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</si>
  <si>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</si>
  <si>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</si>
  <si>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</si>
  <si>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</si>
  <si>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</si>
  <si>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</si>
  <si>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</si>
  <si>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</si>
  <si>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</si>
  <si>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</si>
  <si>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</si>
  <si>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</si>
  <si>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</si>
  <si>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</si>
  <si>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</si>
  <si>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</si>
  <si>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</si>
  <si>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</si>
  <si>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</si>
  <si>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</si>
  <si>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</si>
  <si>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</si>
  <si>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</si>
  <si>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</si>
  <si>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</si>
  <si>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</si>
  <si>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</si>
  <si>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</si>
  <si>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</si>
  <si>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</si>
  <si>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</si>
  <si>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</si>
  <si>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</si>
  <si>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</si>
  <si>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</si>
  <si>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</si>
  <si>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</si>
  <si>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</si>
  <si>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</si>
  <si>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</si>
  <si>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</si>
  <si>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</si>
  <si>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</si>
  <si>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</si>
  <si>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</si>
  <si>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</si>
  <si>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</si>
  <si>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</si>
  <si>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</si>
  <si>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</si>
  <si>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</si>
  <si>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</si>
  <si>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</si>
  <si>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</si>
  <si>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</si>
  <si>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</si>
  <si>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</si>
  <si>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</si>
  <si>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</si>
  <si>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</si>
  <si>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</si>
  <si>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</si>
  <si>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</si>
  <si>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</si>
  <si>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</si>
  <si>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</si>
  <si>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</si>
  <si>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</si>
  <si>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</si>
  <si>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</si>
  <si>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</si>
  <si>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</si>
  <si>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</si>
  <si>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</si>
  <si>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</si>
  <si>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</si>
  <si>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</si>
  <si>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</si>
  <si>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</si>
  <si>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</si>
  <si>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</si>
  <si>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</si>
  <si>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</si>
  <si>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</si>
  <si>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</si>
  <si>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</si>
  <si>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</si>
  <si>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</si>
  <si>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</si>
  <si>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</si>
  <si>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</si>
  <si>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</si>
  <si>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</si>
  <si>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</si>
  <si>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</si>
  <si>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</si>
  <si>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</si>
  <si>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</si>
  <si>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</si>
  <si>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</si>
  <si>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</si>
  <si>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</si>
  <si>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</si>
  <si>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</si>
  <si>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</si>
  <si>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</si>
  <si>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</si>
  <si>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</si>
  <si>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</si>
  <si>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</si>
  <si>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</si>
  <si>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</si>
  <si>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</si>
  <si>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</si>
  <si>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</si>
  <si>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</si>
  <si>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</si>
  <si>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</si>
  <si>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</si>
  <si>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</si>
  <si>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</si>
  <si>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</si>
  <si>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</si>
  <si>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</si>
  <si>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</si>
  <si>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</si>
  <si>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</si>
  <si>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</si>
  <si>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</si>
  <si>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</si>
  <si>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</si>
  <si>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</si>
  <si>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</si>
  <si>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</si>
  <si>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</si>
  <si>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</si>
  <si>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</si>
  <si>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</si>
  <si>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</si>
  <si>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</si>
  <si>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</si>
  <si>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</si>
  <si>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</si>
  <si>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</si>
  <si>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</si>
  <si>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</si>
  <si>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</si>
  <si>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</si>
  <si>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</si>
  <si>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</si>
  <si>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</si>
  <si>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</si>
  <si>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</si>
  <si>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</si>
  <si>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</si>
  <si>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</si>
  <si>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</si>
  <si>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</si>
  <si>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</si>
  <si>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</si>
  <si>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</si>
  <si>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</si>
  <si>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</si>
  <si>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</si>
  <si>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</si>
  <si>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</si>
  <si>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</si>
  <si>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</si>
  <si>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</si>
  <si>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</si>
  <si>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</si>
  <si>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</si>
  <si>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</si>
  <si>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</si>
  <si>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</si>
  <si>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</si>
  <si>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</si>
  <si>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</si>
  <si>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</si>
  <si>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</si>
  <si>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</si>
  <si>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</si>
  <si>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</si>
  <si>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</si>
  <si>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</si>
  <si>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</si>
  <si>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</si>
  <si>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</si>
  <si>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</si>
  <si>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</si>
  <si>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</si>
  <si>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</si>
  <si>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</si>
  <si>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</si>
  <si>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</si>
  <si>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</si>
  <si>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</si>
  <si>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</si>
  <si>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</si>
  <si>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</si>
  <si>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</si>
  <si>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</si>
  <si>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</si>
  <si>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</si>
  <si>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</si>
  <si>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</si>
  <si>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</si>
  <si>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</si>
  <si>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</si>
  <si>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</si>
  <si>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</si>
  <si>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</si>
  <si>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</si>
  <si>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</si>
  <si>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</si>
  <si>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</si>
  <si>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</si>
  <si>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</si>
  <si>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</si>
  <si>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</si>
  <si>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</si>
  <si>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</si>
  <si>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</si>
  <si>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</si>
  <si>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</si>
  <si>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</si>
  <si>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</si>
  <si>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</si>
  <si>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</si>
  <si>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</si>
  <si>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</si>
  <si>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</si>
  <si>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</si>
  <si>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</si>
  <si>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</si>
  <si>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</si>
  <si>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</si>
  <si>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</si>
  <si>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</si>
  <si>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</si>
  <si>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</si>
  <si>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</si>
  <si>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</si>
  <si>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</si>
  <si>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</si>
  <si>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</si>
  <si>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</si>
  <si>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</si>
  <si>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</si>
  <si>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</si>
  <si>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</si>
  <si>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</si>
  <si>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</si>
  <si>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</si>
  <si>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</si>
  <si>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</si>
  <si>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</si>
  <si>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</si>
  <si>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</si>
  <si>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</si>
  <si>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</si>
  <si>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</si>
  <si>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</si>
  <si>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</si>
  <si>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</si>
  <si>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</si>
  <si>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</si>
  <si>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</si>
  <si>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</si>
  <si>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</si>
  <si>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</si>
  <si>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</si>
  <si>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</si>
  <si>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</si>
  <si>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</si>
  <si>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</si>
  <si>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</si>
  <si>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</si>
  <si>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</si>
  <si>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</si>
  <si>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</si>
  <si>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</si>
  <si>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</si>
  <si>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</si>
  <si>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</si>
  <si>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</si>
  <si>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</si>
  <si>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</si>
  <si>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</si>
  <si>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</si>
  <si>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</si>
  <si>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</si>
  <si>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</si>
  <si>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</si>
  <si>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</si>
  <si>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</si>
  <si>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</si>
  <si>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</si>
  <si>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</si>
  <si>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</si>
  <si>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</si>
  <si>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</si>
  <si>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</si>
  <si>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</si>
  <si>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</si>
  <si>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</si>
  <si>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</si>
  <si>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</si>
  <si>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</si>
  <si>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</si>
  <si>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</si>
  <si>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</si>
  <si>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</si>
  <si>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</si>
  <si>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</si>
  <si>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</si>
  <si>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</si>
  <si>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</si>
  <si>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</si>
  <si>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</si>
  <si>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</si>
  <si>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</si>
  <si>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</si>
  <si>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</si>
  <si>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</si>
  <si>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</si>
  <si>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</si>
  <si>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</si>
  <si>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</si>
  <si>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</si>
  <si>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</si>
  <si>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</si>
  <si>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</si>
  <si>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</si>
  <si>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</si>
  <si>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</si>
  <si>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</si>
  <si>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</si>
  <si>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</si>
  <si>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</si>
  <si>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</si>
  <si>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</si>
  <si>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</si>
  <si>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</si>
  <si>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</si>
  <si>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</si>
  <si>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</si>
  <si>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</si>
  <si>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</si>
  <si>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</si>
  <si>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</si>
  <si>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</si>
  <si>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</si>
  <si>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</si>
  <si>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</si>
  <si>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</si>
  <si>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</si>
  <si>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</si>
  <si>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</si>
  <si>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</si>
  <si>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</si>
  <si>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</si>
  <si>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</si>
  <si>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</si>
  <si>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</si>
  <si>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</si>
  <si>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</si>
  <si>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</si>
  <si>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</si>
  <si>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</si>
  <si>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</si>
  <si>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</si>
  <si>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</si>
  <si>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</si>
  <si>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</si>
  <si>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</si>
  <si>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</si>
  <si>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</si>
  <si>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</si>
  <si>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</si>
  <si>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</si>
  <si>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</si>
  <si>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</si>
  <si>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</si>
  <si>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</si>
  <si>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</si>
  <si>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</si>
  <si>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</si>
  <si>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</si>
  <si>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</si>
  <si>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</si>
  <si>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</si>
  <si>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</si>
  <si>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</si>
  <si>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</si>
  <si>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</si>
  <si>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</si>
  <si>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</si>
  <si>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</si>
  <si>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</si>
  <si>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</si>
  <si>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</si>
  <si>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</si>
  <si>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</si>
  <si>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</si>
  <si>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</si>
  <si>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</si>
  <si>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</si>
  <si>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</si>
  <si>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</si>
  <si>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</si>
  <si>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</si>
  <si>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</si>
  <si>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</si>
  <si>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</si>
  <si>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</si>
  <si>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</si>
  <si>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</si>
  <si>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</si>
  <si>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</si>
  <si>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</si>
  <si>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</si>
  <si>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</si>
  <si>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</si>
  <si>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</si>
  <si>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</si>
  <si>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</si>
  <si>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</si>
  <si>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</si>
  <si>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</si>
  <si>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</si>
  <si>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</si>
  <si>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</si>
  <si>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</si>
  <si>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</si>
  <si>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</si>
  <si>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</si>
  <si>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</si>
  <si>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</si>
  <si>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</si>
  <si>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</si>
  <si>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</si>
  <si>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</si>
  <si>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</si>
  <si>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</si>
  <si>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</si>
  <si>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</si>
  <si>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</si>
  <si>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</si>
  <si>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</si>
  <si>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</si>
  <si>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</si>
  <si>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</si>
  <si>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</si>
  <si>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</si>
  <si>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</si>
  <si>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</si>
  <si>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</si>
  <si>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</si>
  <si>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</si>
  <si>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</si>
  <si>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</si>
  <si>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</si>
  <si>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</si>
  <si>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</si>
  <si>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</si>
  <si>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</si>
  <si>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</si>
  <si>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</si>
  <si>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</si>
  <si>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</si>
  <si>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</si>
  <si>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</si>
  <si>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</si>
  <si>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</si>
  <si>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</si>
  <si>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</si>
  <si>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</si>
  <si>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</si>
  <si>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</si>
  <si>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</si>
  <si>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</si>
  <si>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</si>
  <si>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</si>
  <si>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</si>
  <si>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</si>
  <si>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</si>
  <si>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</si>
  <si>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</si>
  <si>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</si>
  <si>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</si>
  <si>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</si>
  <si>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</si>
  <si>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</si>
  <si>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</si>
  <si>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</si>
  <si>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</si>
  <si>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</si>
  <si>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</si>
  <si>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</si>
  <si>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</si>
  <si>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</si>
  <si>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</si>
  <si>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</si>
  <si>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</si>
  <si>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</si>
  <si>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</si>
  <si>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</si>
  <si>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</si>
  <si>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</si>
  <si>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</si>
  <si>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</si>
  <si>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</si>
  <si>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</si>
  <si>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</si>
  <si>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</si>
  <si>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</si>
  <si>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</si>
  <si>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</si>
  <si>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</si>
  <si>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</si>
  <si>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</si>
  <si>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</si>
  <si>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</si>
  <si>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</si>
  <si>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</si>
  <si>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</si>
  <si>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</si>
  <si>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</si>
  <si>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</si>
  <si>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</si>
  <si>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</si>
  <si>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</si>
  <si>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</si>
  <si>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</si>
  <si>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</si>
  <si>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</si>
  <si>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</si>
  <si>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</si>
  <si>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</si>
  <si>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</si>
  <si>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</si>
  <si>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</si>
  <si>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</si>
  <si>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</si>
  <si>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</si>
  <si>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</si>
  <si>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</si>
  <si>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</si>
  <si>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</si>
  <si>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</si>
  <si>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</si>
  <si>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</si>
  <si>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</si>
  <si>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</si>
  <si>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</si>
  <si>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</si>
  <si>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</si>
  <si>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</si>
  <si>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</si>
  <si>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</si>
  <si>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</si>
  <si>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</si>
  <si>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</si>
  <si>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</si>
  <si>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</si>
  <si>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</si>
  <si>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</si>
  <si>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</si>
  <si>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</si>
  <si>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</si>
  <si>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</si>
  <si>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</si>
  <si>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</si>
  <si>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</si>
  <si>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</si>
  <si>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</si>
  <si>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</si>
  <si>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</si>
  <si>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</si>
  <si>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</si>
  <si>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</si>
  <si>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</si>
  <si>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</si>
  <si>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</si>
  <si>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</si>
  <si>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</si>
  <si>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</si>
  <si>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</si>
  <si>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</si>
  <si>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</si>
  <si>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</si>
  <si>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</si>
  <si>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</si>
  <si>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</si>
  <si>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</si>
  <si>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</si>
  <si>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</si>
  <si>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</si>
  <si>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</si>
  <si>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</si>
  <si>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</si>
  <si>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</si>
  <si>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</si>
  <si>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</si>
  <si>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</si>
  <si>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</si>
  <si>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</si>
  <si>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</si>
  <si>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</si>
  <si>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</si>
  <si>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</si>
  <si>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</si>
  <si>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</si>
  <si>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</si>
  <si>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</si>
  <si>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</si>
  <si>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</si>
  <si>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</si>
  <si>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</si>
  <si>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</si>
  <si>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</si>
  <si>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</si>
  <si>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</si>
  <si>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</si>
  <si>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</si>
  <si>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</si>
  <si>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</si>
  <si>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</si>
  <si>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</si>
  <si>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</si>
  <si>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</si>
  <si>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</si>
  <si>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</si>
  <si>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</si>
  <si>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</si>
  <si>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</si>
  <si>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</si>
  <si>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</si>
  <si>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</si>
  <si>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</si>
  <si>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</si>
  <si>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</si>
  <si>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</si>
  <si>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</si>
  <si>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</si>
  <si>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</si>
  <si>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</si>
  <si>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</si>
  <si>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</si>
  <si>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</si>
  <si>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</si>
  <si>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</si>
  <si>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</si>
  <si>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</si>
  <si>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</si>
  <si>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</si>
  <si>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</si>
  <si>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</si>
  <si>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</si>
  <si>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</si>
  <si>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</si>
  <si>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</si>
  <si>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</si>
  <si>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</si>
  <si>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</si>
  <si>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</si>
  <si>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</si>
  <si>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</si>
  <si>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</si>
  <si>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</si>
  <si>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</si>
  <si>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</si>
  <si>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</si>
  <si>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</si>
  <si>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</si>
  <si>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</si>
  <si>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</si>
  <si>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</si>
  <si>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</si>
  <si>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</si>
  <si>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</si>
  <si>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</si>
  <si>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</si>
  <si>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</si>
  <si>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</si>
  <si>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</si>
  <si>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</si>
  <si>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</si>
  <si>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</si>
  <si>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</si>
  <si>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</si>
  <si>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</si>
  <si>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</si>
  <si>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</si>
  <si>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</si>
  <si>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</si>
  <si>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</si>
  <si>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</si>
  <si>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</si>
  <si>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</si>
  <si>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</si>
  <si>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</si>
  <si>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</si>
  <si>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</si>
  <si>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</si>
  <si>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</si>
  <si>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</si>
  <si>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</si>
  <si>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</si>
  <si>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</si>
  <si>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</si>
  <si>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</si>
  <si>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</si>
  <si>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</si>
  <si>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</si>
  <si>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</si>
  <si>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</si>
  <si>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</si>
  <si>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</si>
  <si>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</si>
  <si>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</si>
  <si>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</si>
  <si>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</si>
  <si>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</si>
  <si>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</si>
  <si>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</si>
  <si>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</si>
  <si>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</si>
  <si>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</si>
  <si>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</si>
  <si>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</si>
  <si>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</si>
  <si>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</si>
  <si>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</si>
  <si>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</si>
  <si>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</si>
  <si>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</si>
  <si>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</si>
  <si>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</si>
  <si>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</si>
  <si>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</si>
  <si>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</si>
  <si>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</si>
  <si>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</si>
  <si>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</si>
  <si>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</si>
  <si>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</si>
  <si>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</si>
  <si>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</si>
  <si>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</si>
  <si>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</si>
  <si>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</si>
  <si>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</si>
  <si>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</si>
  <si>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</si>
  <si>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</si>
  <si>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</si>
  <si>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</si>
  <si>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</si>
  <si>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</si>
  <si>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</si>
  <si>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</si>
  <si>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</si>
  <si>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</si>
  <si>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</si>
  <si>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</si>
  <si>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</si>
  <si>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</si>
  <si>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</si>
  <si>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</si>
  <si>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</si>
  <si>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</si>
  <si>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</si>
  <si>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</si>
  <si>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</si>
  <si>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</si>
  <si>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</si>
  <si>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</si>
  <si>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</si>
  <si>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</si>
  <si>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</si>
  <si>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</si>
  <si>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</si>
  <si>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</si>
  <si>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</si>
  <si>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</si>
  <si>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</si>
  <si>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</si>
  <si>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</si>
  <si>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</si>
  <si>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</si>
  <si>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</si>
  <si>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</si>
  <si>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</si>
  <si>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</si>
  <si>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</si>
  <si>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</si>
  <si>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</si>
  <si>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</si>
  <si>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</si>
  <si>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</si>
  <si>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</si>
  <si>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</si>
  <si>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</si>
  <si>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</si>
  <si>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</si>
  <si>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</si>
  <si>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</si>
  <si>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</si>
  <si>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</si>
  <si>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</si>
  <si>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</si>
  <si>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</si>
  <si>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</si>
  <si>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</si>
  <si>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</si>
  <si>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</si>
  <si>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</si>
  <si>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</si>
  <si>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</si>
  <si>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</si>
  <si>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</si>
  <si>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</si>
  <si>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</si>
  <si>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</si>
  <si>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</si>
  <si>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</si>
  <si>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</si>
  <si>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</si>
  <si>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</si>
  <si>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</si>
  <si>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</si>
  <si>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</si>
  <si>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</si>
  <si>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</si>
  <si>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</si>
  <si>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</si>
  <si>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</si>
  <si>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</si>
  <si>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</si>
  <si>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</si>
  <si>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</si>
  <si>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</si>
  <si>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</si>
  <si>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</si>
  <si>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</si>
  <si>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</si>
  <si>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</si>
  <si>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</si>
  <si>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</si>
  <si>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</si>
  <si>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</si>
  <si>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</si>
  <si>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</si>
  <si>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</si>
  <si>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</si>
  <si>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</si>
  <si>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</si>
  <si>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</si>
  <si>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</si>
  <si>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</si>
  <si>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</si>
  <si>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</si>
  <si>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</si>
  <si>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</si>
  <si>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</si>
  <si>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</si>
  <si>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</si>
  <si>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</si>
  <si>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</si>
  <si>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</si>
  <si>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</si>
  <si>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</si>
  <si>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</si>
  <si>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</si>
  <si>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</si>
  <si>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</si>
  <si>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</si>
  <si>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</si>
  <si>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</si>
  <si>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</si>
  <si>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</si>
  <si>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</si>
  <si>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</si>
  <si>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</si>
  <si>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</si>
  <si>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</si>
  <si>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</si>
  <si>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</si>
  <si>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</si>
  <si>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</si>
  <si>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</si>
  <si>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</si>
  <si>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</si>
  <si>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</si>
  <si>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</si>
  <si>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</si>
  <si>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</si>
  <si>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</si>
  <si>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</si>
  <si>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</si>
  <si>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</si>
  <si>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</si>
  <si>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</si>
  <si>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</si>
  <si>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</si>
  <si>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</si>
  <si>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</si>
  <si>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</si>
  <si>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</si>
  <si>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</si>
  <si>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</si>
  <si>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</si>
  <si>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</si>
  <si>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</si>
  <si>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</si>
  <si>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</si>
  <si>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</si>
  <si>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</si>
  <si>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</si>
  <si>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</si>
  <si>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</si>
  <si>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</si>
  <si>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</si>
  <si>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</si>
  <si>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</si>
  <si>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</si>
  <si>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</si>
  <si>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</si>
  <si>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</si>
  <si>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</si>
  <si>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</si>
  <si>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</si>
  <si>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</si>
  <si>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</si>
  <si>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</si>
  <si>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</si>
  <si>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</si>
  <si>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</si>
  <si>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</si>
  <si>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</si>
  <si>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</si>
  <si>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</si>
  <si>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</si>
  <si>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</si>
  <si>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</si>
  <si>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</si>
  <si>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</si>
  <si>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</si>
  <si>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</si>
  <si>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</si>
  <si>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</si>
  <si>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</si>
  <si>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</si>
  <si>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</si>
  <si>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</si>
  <si>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</si>
  <si>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</si>
  <si>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</si>
  <si>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</si>
  <si>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</si>
  <si>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</si>
  <si>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</si>
  <si>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</si>
  <si>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</si>
  <si>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</si>
  <si>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</si>
  <si>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</si>
  <si>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</si>
  <si>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</si>
  <si>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</si>
  <si>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</si>
  <si>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</si>
  <si>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</si>
  <si>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</si>
  <si>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</si>
  <si>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</si>
  <si>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</si>
  <si>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</si>
  <si>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</si>
  <si>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</si>
  <si>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</si>
  <si>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</si>
  <si>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</si>
  <si>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</si>
  <si>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</si>
  <si>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</si>
  <si>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</si>
  <si>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</si>
  <si>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</si>
  <si>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</si>
  <si>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</si>
  <si>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</si>
  <si>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</si>
  <si>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</si>
  <si>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</si>
  <si>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</si>
  <si>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</si>
  <si>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</si>
  <si>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</si>
  <si>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</si>
  <si>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</si>
  <si>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</si>
  <si>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</si>
  <si>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</si>
  <si>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</si>
  <si>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</si>
  <si>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</si>
  <si>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</si>
  <si>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</si>
  <si>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</si>
  <si>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</si>
  <si>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</si>
  <si>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</si>
  <si>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</si>
  <si>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</si>
  <si>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</si>
  <si>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</si>
  <si>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</si>
  <si>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</si>
  <si>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</si>
  <si>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</si>
  <si>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</si>
  <si>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</si>
  <si>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</si>
  <si>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</si>
  <si>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</si>
  <si>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</si>
  <si>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</si>
  <si>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</si>
  <si>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</si>
  <si>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</si>
  <si>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</si>
  <si>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</si>
  <si>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</si>
  <si>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</si>
  <si>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</si>
  <si>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</si>
  <si>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</si>
  <si>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</si>
  <si>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</si>
  <si>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</si>
  <si>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</si>
  <si>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</si>
  <si>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</si>
  <si>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</si>
  <si>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</si>
  <si>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</si>
  <si>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</si>
  <si>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</si>
  <si>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</si>
  <si>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</si>
  <si>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</si>
  <si>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</si>
  <si>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</si>
  <si>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</si>
  <si>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</si>
  <si>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</si>
  <si>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</si>
  <si>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</si>
  <si>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</si>
  <si>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</si>
  <si>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</si>
  <si>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</si>
  <si>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</si>
  <si>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</si>
  <si>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</si>
  <si>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</si>
  <si>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</si>
  <si>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</si>
  <si>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</si>
  <si>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</si>
  <si>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</si>
  <si>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</si>
  <si>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</si>
  <si>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</si>
  <si>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</si>
  <si>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</si>
  <si>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</si>
  <si>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</si>
  <si>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</si>
  <si>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</si>
  <si>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</si>
  <si>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</si>
  <si>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</si>
  <si>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</si>
  <si>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</si>
  <si>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</si>
  <si>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</si>
  <si>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</si>
  <si>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</si>
  <si>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</si>
  <si>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</si>
  <si>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</si>
  <si>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</si>
  <si>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</si>
  <si>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</si>
  <si>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</si>
  <si>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</si>
  <si>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</si>
  <si>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</si>
  <si>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</si>
  <si>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</si>
  <si>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</si>
  <si>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</si>
  <si>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</si>
  <si>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</si>
  <si>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</si>
  <si>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</si>
  <si>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</si>
  <si>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</si>
  <si>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</si>
  <si>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</si>
  <si>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</si>
  <si>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</si>
  <si>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</si>
  <si>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</si>
  <si>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</si>
  <si>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</si>
  <si>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</si>
  <si>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</si>
  <si>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</si>
  <si>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</si>
  <si>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</si>
  <si>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</si>
  <si>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</si>
  <si>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</si>
  <si>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</si>
  <si>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</si>
  <si>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</si>
  <si>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</si>
  <si>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</si>
  <si>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</si>
  <si>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</si>
  <si>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</si>
  <si>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</si>
  <si>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</si>
  <si>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</si>
  <si>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</si>
  <si>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</si>
  <si>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</si>
  <si>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</si>
  <si>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</si>
  <si>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</si>
  <si>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</si>
  <si>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</si>
  <si>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</si>
  <si>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</si>
  <si>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</si>
  <si>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</si>
  <si>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</si>
  <si>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</si>
  <si>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</si>
  <si>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</si>
  <si>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</si>
  <si>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</si>
  <si>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</si>
  <si>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</si>
  <si>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</si>
  <si>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</si>
  <si>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</si>
  <si>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</si>
  <si>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</si>
  <si>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</si>
  <si>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</si>
  <si>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</si>
  <si>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</si>
  <si>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</si>
  <si>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</si>
  <si>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</si>
  <si>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</si>
  <si>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</si>
  <si>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</si>
  <si>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</si>
  <si>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</si>
  <si>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</si>
  <si>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</si>
  <si>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</si>
  <si>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</si>
  <si>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</si>
  <si>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</si>
  <si>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</si>
  <si>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</si>
  <si>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</si>
  <si>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</si>
  <si>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</si>
  <si>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</si>
  <si>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</si>
  <si>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</si>
  <si>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</si>
  <si>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</si>
  <si>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</si>
  <si>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</si>
  <si>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</si>
  <si>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</si>
  <si>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</si>
  <si>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</si>
  <si>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</si>
  <si>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</si>
  <si>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</si>
  <si>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</si>
  <si>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</si>
  <si>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</si>
  <si>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</si>
  <si>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</si>
  <si>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</si>
  <si>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</si>
  <si>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</si>
  <si>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</si>
  <si>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</si>
  <si>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</si>
  <si>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</si>
  <si>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</si>
  <si>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</si>
  <si>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</si>
  <si>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</si>
  <si>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</si>
  <si>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</si>
  <si>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</si>
  <si>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</si>
  <si>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</si>
  <si>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</si>
  <si>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</si>
  <si>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</si>
  <si>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</si>
  <si>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</si>
  <si>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</si>
  <si>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</si>
  <si>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</si>
  <si>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</si>
  <si>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</si>
  <si>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</si>
  <si>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</si>
  <si>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</si>
  <si>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</si>
  <si>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</si>
  <si>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</si>
  <si>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</si>
  <si>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</si>
  <si>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</si>
  <si>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</si>
  <si>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</si>
  <si>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</si>
  <si>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</si>
  <si>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</si>
  <si>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</si>
  <si>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</si>
  <si>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</si>
  <si>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</si>
  <si>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</si>
  <si>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</si>
  <si>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</si>
  <si>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</si>
  <si>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</si>
  <si>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</si>
  <si>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</si>
  <si>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</si>
  <si>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</si>
  <si>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</si>
  <si>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</si>
  <si>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</si>
  <si>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</si>
  <si>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</si>
  <si>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</si>
  <si>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</si>
  <si>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</si>
  <si>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</si>
  <si>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</si>
  <si>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</si>
  <si>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</si>
  <si>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</si>
  <si>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</si>
  <si>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</si>
  <si>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</si>
  <si>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</si>
  <si>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</si>
  <si>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</si>
  <si>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</si>
  <si>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</si>
  <si>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</si>
  <si>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</si>
  <si>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</si>
  <si>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</si>
  <si>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</si>
  <si>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</si>
  <si>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</si>
  <si>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</si>
  <si>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</si>
  <si>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</si>
  <si>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</si>
  <si>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</si>
  <si>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</si>
  <si>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</si>
  <si>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</si>
  <si>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</si>
  <si>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</si>
  <si>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</si>
  <si>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</si>
  <si>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</si>
  <si>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</si>
  <si>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</si>
  <si>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</si>
  <si>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</si>
  <si>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</si>
  <si>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</si>
  <si>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</si>
  <si>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</si>
  <si>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</si>
  <si>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</si>
  <si>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</si>
  <si>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</si>
  <si>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</si>
  <si>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</si>
  <si>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</si>
  <si>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</si>
  <si>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</si>
  <si>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</si>
  <si>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</si>
  <si>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</si>
  <si>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</si>
  <si>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</si>
  <si>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</si>
  <si>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</si>
  <si>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</si>
  <si>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</si>
  <si>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</si>
  <si>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</si>
  <si>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</si>
  <si>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</si>
  <si>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</si>
  <si>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</si>
  <si>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</si>
  <si>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</si>
  <si>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</si>
  <si>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</si>
  <si>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</si>
  <si>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</si>
  <si>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</si>
  <si>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</si>
  <si>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</si>
  <si>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</si>
  <si>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</si>
  <si>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</si>
  <si>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</si>
  <si>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</si>
  <si>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</si>
  <si>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</si>
  <si>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</si>
  <si>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</si>
  <si>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</si>
  <si>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</si>
  <si>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</si>
  <si>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</si>
  <si>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</si>
  <si>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</si>
  <si>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</si>
  <si>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</si>
  <si>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</si>
  <si>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</si>
  <si>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</si>
  <si>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</si>
  <si>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</si>
  <si>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</si>
  <si>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</si>
  <si>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</si>
  <si>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</si>
  <si>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</si>
  <si>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</si>
  <si>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</si>
  <si>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</si>
  <si>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</si>
  <si>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</si>
  <si>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</si>
  <si>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</si>
  <si>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</si>
  <si>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</si>
  <si>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</si>
  <si>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</si>
  <si>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</si>
  <si>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</si>
  <si>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</si>
  <si>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</si>
  <si>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</si>
  <si>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</si>
  <si>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</si>
  <si>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</si>
  <si>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</si>
  <si>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</si>
  <si>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</si>
  <si>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</si>
  <si>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</si>
  <si>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</si>
  <si>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</si>
  <si>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</si>
  <si>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</si>
  <si>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</si>
  <si>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</si>
  <si>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</si>
  <si>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</si>
  <si>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</si>
  <si>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</si>
  <si>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</si>
  <si>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</si>
  <si>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</si>
  <si>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</si>
  <si>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</si>
  <si>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</si>
  <si>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</si>
  <si>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</si>
  <si>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</si>
  <si>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</si>
  <si>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</si>
  <si>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</si>
  <si>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</si>
  <si>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</si>
  <si>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</si>
  <si>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</si>
  <si>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</si>
  <si>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</si>
  <si>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</si>
  <si>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</si>
  <si>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</si>
  <si>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</si>
  <si>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</si>
  <si>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</si>
  <si>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</si>
  <si>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</si>
  <si>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</si>
  <si>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</si>
  <si>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</si>
  <si>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</si>
  <si>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</si>
  <si>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</si>
  <si>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</si>
  <si>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</si>
  <si>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</si>
  <si>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</si>
  <si>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</si>
  <si>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</si>
  <si>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</si>
  <si>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</si>
  <si>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</si>
  <si>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</si>
  <si>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</si>
  <si>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</si>
  <si>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</si>
  <si>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</si>
  <si>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</si>
  <si>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</si>
  <si>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</si>
  <si>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</si>
  <si>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</si>
  <si>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</si>
  <si>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</si>
  <si>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</si>
  <si>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</si>
  <si>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</si>
  <si>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</si>
  <si>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</si>
  <si>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</si>
  <si>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</si>
  <si>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</si>
  <si>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</si>
  <si>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</si>
  <si>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</si>
  <si>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</si>
  <si>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</si>
  <si>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</si>
  <si>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</si>
  <si>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</si>
  <si>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</si>
  <si>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</si>
  <si>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</si>
  <si>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</si>
  <si>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</si>
  <si>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</si>
  <si>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</si>
  <si>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</si>
  <si>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</si>
  <si>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</si>
  <si>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</si>
  <si>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</si>
  <si>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</si>
  <si>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</si>
  <si>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</si>
  <si>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</si>
  <si>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</si>
  <si>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</si>
  <si>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</si>
  <si>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</si>
  <si>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</si>
  <si>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</si>
  <si>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</si>
  <si>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</si>
  <si>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</si>
  <si>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</si>
  <si>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</si>
  <si>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</si>
  <si>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</si>
  <si>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</si>
  <si>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</si>
  <si>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</si>
  <si>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</si>
  <si>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</si>
  <si>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</si>
  <si>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</si>
  <si>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</si>
  <si>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</si>
  <si>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</si>
  <si>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</si>
  <si>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</si>
  <si>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</si>
  <si>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</si>
  <si>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</si>
  <si>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</si>
  <si>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</si>
  <si>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</si>
  <si>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</si>
  <si>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</si>
  <si>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</si>
  <si>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</si>
  <si>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</si>
  <si>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</si>
  <si>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</si>
  <si>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</si>
  <si>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</si>
  <si>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</si>
  <si>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</si>
  <si>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</si>
  <si>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</si>
  <si>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</si>
  <si>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</si>
  <si>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</si>
  <si>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</si>
  <si>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</si>
  <si>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</si>
  <si>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</si>
  <si>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</si>
  <si>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</si>
  <si>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</si>
  <si>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</si>
  <si>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</si>
  <si>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</si>
  <si>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</si>
  <si>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</si>
  <si>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</si>
  <si>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</si>
  <si>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</si>
  <si>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</si>
  <si>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</si>
  <si>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</si>
  <si>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</si>
  <si>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</si>
  <si>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</si>
  <si>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</si>
  <si>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</si>
  <si>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</si>
  <si>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</si>
  <si>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</si>
  <si>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</si>
  <si>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</si>
  <si>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</si>
  <si>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</si>
  <si>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</si>
  <si>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</si>
  <si>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</si>
  <si>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</si>
  <si>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</si>
  <si>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</si>
  <si>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</si>
  <si>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</si>
  <si>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</si>
  <si>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</si>
  <si>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</si>
  <si>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</si>
  <si>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</si>
  <si>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</si>
  <si>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</si>
  <si>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</si>
  <si>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</si>
  <si>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</si>
  <si>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</si>
  <si>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</si>
  <si>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</si>
  <si>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</si>
  <si>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</si>
  <si>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</si>
  <si>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</si>
  <si>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</si>
  <si>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</si>
  <si>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</si>
  <si>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</si>
  <si>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</si>
  <si>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</si>
  <si>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</si>
  <si>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</si>
  <si>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</si>
  <si>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</si>
  <si>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</si>
  <si>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</si>
  <si>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</si>
  <si>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</si>
  <si>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</si>
  <si>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</si>
  <si>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</si>
  <si>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</si>
  <si>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</si>
  <si>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</si>
  <si>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</si>
  <si>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</si>
  <si>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</si>
  <si>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</si>
  <si>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</si>
  <si>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</si>
  <si>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</si>
  <si>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</si>
  <si>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</si>
  <si>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</si>
  <si>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</si>
  <si>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</si>
  <si>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</si>
  <si>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</si>
  <si>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</si>
  <si>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</si>
  <si>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</si>
  <si>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</si>
  <si>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</si>
  <si>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</si>
  <si>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</si>
  <si>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</si>
  <si>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</si>
  <si>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</si>
  <si>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</si>
  <si>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</si>
  <si>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</si>
  <si>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</si>
  <si>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</si>
  <si>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</si>
  <si>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</si>
  <si>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</si>
  <si>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</si>
  <si>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</si>
  <si>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</si>
  <si>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</si>
  <si>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</si>
  <si>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</si>
  <si>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</si>
  <si>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</si>
  <si>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</si>
  <si>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</si>
  <si>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</si>
  <si>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</si>
  <si>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</si>
  <si>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</si>
  <si>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</si>
  <si>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</si>
  <si>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</si>
  <si>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</si>
  <si>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</si>
  <si>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</si>
  <si>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</si>
  <si>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</si>
  <si>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</si>
  <si>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</si>
  <si>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</si>
  <si>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</si>
  <si>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</si>
  <si>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</si>
  <si>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</si>
  <si>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</si>
  <si>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</si>
  <si>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</si>
  <si>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</si>
  <si>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</si>
  <si>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</si>
  <si>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</si>
  <si>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</si>
  <si>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</si>
  <si>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</si>
  <si>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</si>
  <si>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</si>
  <si>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</si>
  <si>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</si>
  <si>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</si>
  <si>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</si>
  <si>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</si>
  <si>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</si>
  <si>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</si>
  <si>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</si>
  <si>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</si>
  <si>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</si>
  <si>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</si>
  <si>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</si>
  <si>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</si>
  <si>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</si>
  <si>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</si>
  <si>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</si>
  <si>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</si>
  <si>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</si>
  <si>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</si>
  <si>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</si>
  <si>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</si>
  <si>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</si>
  <si>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</si>
  <si>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</si>
  <si>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</si>
  <si>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</si>
  <si>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</si>
  <si>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</si>
  <si>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</si>
  <si>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</si>
  <si>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</si>
  <si>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</si>
  <si>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</si>
  <si>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</si>
  <si>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</si>
  <si>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</si>
  <si>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</si>
  <si>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</si>
  <si>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</si>
  <si>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</si>
  <si>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</si>
  <si>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</si>
  <si>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</si>
  <si>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</si>
  <si>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</si>
  <si>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</si>
  <si>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</si>
  <si>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</si>
  <si>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</si>
  <si>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</si>
  <si>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</si>
  <si>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</si>
  <si>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</si>
  <si>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</si>
  <si>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</si>
  <si>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</si>
  <si>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</si>
  <si>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</si>
  <si>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</si>
  <si>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</si>
  <si>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</si>
  <si>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</si>
  <si>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</si>
  <si>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</si>
  <si>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</si>
  <si>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</si>
  <si>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</si>
  <si>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</si>
  <si>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</si>
  <si>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</si>
  <si>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</si>
  <si>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</si>
  <si>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</si>
  <si>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</si>
  <si>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</si>
  <si>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</si>
  <si>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</si>
  <si>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</si>
  <si>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</si>
  <si>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</si>
  <si>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</si>
  <si>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</si>
  <si>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</si>
  <si>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</si>
  <si>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</si>
  <si>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</si>
  <si>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</si>
  <si>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</si>
  <si>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</si>
  <si>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</si>
  <si>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</si>
  <si>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</si>
  <si>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</si>
  <si>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</si>
  <si>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</si>
  <si>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</si>
  <si>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</si>
  <si>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</si>
  <si>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</si>
  <si>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</si>
  <si>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</si>
  <si>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</si>
  <si>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</si>
  <si>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</si>
  <si>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</si>
  <si>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</si>
  <si>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</si>
  <si>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</si>
  <si>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</si>
  <si>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</si>
  <si>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</si>
  <si>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</si>
  <si>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</si>
  <si>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</si>
  <si>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</si>
  <si>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</si>
  <si>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</si>
  <si>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</si>
  <si>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</si>
  <si>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</si>
  <si>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</si>
  <si>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</si>
  <si>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</si>
  <si>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</si>
  <si>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</si>
  <si>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</si>
  <si>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</si>
  <si>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</si>
  <si>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</si>
  <si>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</si>
  <si>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</si>
  <si>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</si>
  <si>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</si>
  <si>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</si>
  <si>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</si>
  <si>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</si>
  <si>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</si>
  <si>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</si>
  <si>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</si>
  <si>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</si>
  <si>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</si>
  <si>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</si>
  <si>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</si>
  <si>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</si>
  <si>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</si>
  <si>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</si>
  <si>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</si>
  <si>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</si>
  <si>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</si>
  <si>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</si>
  <si>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</si>
  <si>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</si>
  <si>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</si>
  <si>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</si>
  <si>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</si>
  <si>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</si>
  <si>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</si>
  <si>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</si>
  <si>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</si>
  <si>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</si>
  <si>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</si>
  <si>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</si>
  <si>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</si>
  <si>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</si>
  <si>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</si>
  <si>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</si>
  <si>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</si>
  <si>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</si>
  <si>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</si>
  <si>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</si>
  <si>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</si>
  <si>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</si>
  <si>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</si>
  <si>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</si>
  <si>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</si>
  <si>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</si>
  <si>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</si>
  <si>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</si>
  <si>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</si>
  <si>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</si>
  <si>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</si>
  <si>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</si>
  <si>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</si>
  <si>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</si>
  <si>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</si>
  <si>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</si>
  <si>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</si>
  <si>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</si>
  <si>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</si>
  <si>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</si>
  <si>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</si>
  <si>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</si>
  <si>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</si>
  <si>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</si>
  <si>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</si>
  <si>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</si>
  <si>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</si>
  <si>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</si>
  <si>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</si>
  <si>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</si>
  <si>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</si>
  <si>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</si>
  <si>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</si>
  <si>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</si>
  <si>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</si>
  <si>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</si>
  <si>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</si>
  <si>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</si>
  <si>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</si>
  <si>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</si>
  <si>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</si>
  <si>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</si>
  <si>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</si>
  <si>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</si>
  <si>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</si>
  <si>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</si>
  <si>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</si>
  <si>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</si>
  <si>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</si>
  <si>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</si>
  <si>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</si>
  <si>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</si>
  <si>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</si>
  <si>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</si>
  <si>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</si>
  <si>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</si>
  <si>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</si>
  <si>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</si>
  <si>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</si>
  <si>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</si>
  <si>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</si>
  <si>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</si>
  <si>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</si>
  <si>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</si>
  <si>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</si>
  <si>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</si>
  <si>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</si>
  <si>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</si>
  <si>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</si>
  <si>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</si>
  <si>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</si>
  <si>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</si>
  <si>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</si>
  <si>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</si>
  <si>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</si>
  <si>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</si>
  <si>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</si>
  <si>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</si>
  <si>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</si>
  <si>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</si>
  <si>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</si>
  <si>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</si>
  <si>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</si>
  <si>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</si>
  <si>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</si>
  <si>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</si>
  <si>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</si>
  <si>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</si>
  <si>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</si>
  <si>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</si>
  <si>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</si>
  <si>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</si>
  <si>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</si>
  <si>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</si>
  <si>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</si>
  <si>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</si>
  <si>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</si>
  <si>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</si>
  <si>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</si>
  <si>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</si>
  <si>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</si>
  <si>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</si>
  <si>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</si>
  <si>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</si>
  <si>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</si>
  <si>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</si>
  <si>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</si>
  <si>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</si>
  <si>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</si>
  <si>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</si>
  <si>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</si>
  <si>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</si>
  <si>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</si>
  <si>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</si>
  <si>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</si>
  <si>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</si>
  <si>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</si>
  <si>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</si>
  <si>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</si>
  <si>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</si>
  <si>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</si>
  <si>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</si>
  <si>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</si>
  <si>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</si>
  <si>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</si>
  <si>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</si>
  <si>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</si>
  <si>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</si>
  <si>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</si>
  <si>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</si>
  <si>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</si>
  <si>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</si>
  <si>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</si>
  <si>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</si>
  <si>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</si>
  <si>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</si>
  <si>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</si>
  <si>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</si>
  <si>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</si>
  <si>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</si>
  <si>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</si>
  <si>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</si>
  <si>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</si>
  <si>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</si>
  <si>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</si>
  <si>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</si>
  <si>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</si>
  <si>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</si>
  <si>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</si>
  <si>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</si>
  <si>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</si>
  <si>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</si>
  <si>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</si>
  <si>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</si>
  <si>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</si>
  <si>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</si>
  <si>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</si>
  <si>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</si>
  <si>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</si>
  <si>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</si>
  <si>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</si>
  <si>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</si>
  <si>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</si>
  <si>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</si>
  <si>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</si>
  <si>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</si>
  <si>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</si>
  <si>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</si>
  <si>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</si>
  <si>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</si>
  <si>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</si>
  <si>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</si>
  <si>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</si>
  <si>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</si>
  <si>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</si>
  <si>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</si>
  <si>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</si>
  <si>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</si>
  <si>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</si>
  <si>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</si>
  <si>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</si>
  <si>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</si>
  <si>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</si>
  <si>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</si>
  <si>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</si>
  <si>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</si>
  <si>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</si>
  <si>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</si>
  <si>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</si>
  <si>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</si>
  <si>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</si>
  <si>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</si>
  <si>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</si>
  <si>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</si>
  <si>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</si>
  <si>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</si>
  <si>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</si>
  <si>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</si>
  <si>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</si>
  <si>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</si>
  <si>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</si>
  <si>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</si>
  <si>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</si>
  <si>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</si>
  <si>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</si>
  <si>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</si>
  <si>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</si>
  <si>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</si>
  <si>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</si>
  <si>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</si>
  <si>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</si>
  <si>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</si>
  <si>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</si>
  <si>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</si>
  <si>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</si>
  <si>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</si>
  <si>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</si>
  <si>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</si>
  <si>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</si>
  <si>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</si>
  <si>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</si>
  <si>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</si>
  <si>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</si>
  <si>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</si>
  <si>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</si>
  <si>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</si>
  <si>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</si>
  <si>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</si>
  <si>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</si>
  <si>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</si>
  <si>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</si>
  <si>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</si>
  <si>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</si>
  <si>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</si>
  <si>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</si>
  <si>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</si>
  <si>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</si>
  <si>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</si>
  <si>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</si>
  <si>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</si>
  <si>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</si>
  <si>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</si>
  <si>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</si>
  <si>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</si>
  <si>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</si>
  <si>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</si>
  <si>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</si>
  <si>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</si>
  <si>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</si>
  <si>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</si>
  <si>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</si>
  <si>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</si>
  <si>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</si>
  <si>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</si>
  <si>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</si>
  <si>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</si>
  <si>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</si>
  <si>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</si>
  <si>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</si>
  <si>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</si>
  <si>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</si>
  <si>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</si>
  <si>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</si>
  <si>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</si>
  <si>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</si>
  <si>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</si>
  <si>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</si>
  <si>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</si>
  <si>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</si>
  <si>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</si>
  <si>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</si>
  <si>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</si>
  <si>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</si>
  <si>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</si>
  <si>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</si>
  <si>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</si>
  <si>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</si>
  <si>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</si>
  <si>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</si>
  <si>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</si>
  <si>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</si>
  <si>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</si>
  <si>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</si>
  <si>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</si>
  <si>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</si>
  <si>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</si>
  <si>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</si>
  <si>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</si>
  <si>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</si>
  <si>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</si>
  <si>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</si>
  <si>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</si>
  <si>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</si>
  <si>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</si>
  <si>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</si>
  <si>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</si>
  <si>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</si>
  <si>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</si>
  <si>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</si>
  <si>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</si>
  <si>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</si>
  <si>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</si>
  <si>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</si>
  <si>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</si>
  <si>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</si>
  <si>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</si>
  <si>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</si>
  <si>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</si>
  <si>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</si>
  <si>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</si>
  <si>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</si>
  <si>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</si>
  <si>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</si>
  <si>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</si>
  <si>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</si>
  <si>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</si>
  <si>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</si>
  <si>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</si>
  <si>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</si>
  <si>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</si>
  <si>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</si>
  <si>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</si>
  <si>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</si>
  <si>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</si>
  <si>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</si>
  <si>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</si>
  <si>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</si>
  <si>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</si>
  <si>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</si>
  <si>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</si>
  <si>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</si>
  <si>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</si>
  <si>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</si>
  <si>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</si>
  <si>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</si>
  <si>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</si>
  <si>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</si>
  <si>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</si>
  <si>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</si>
  <si>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</si>
  <si>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</si>
  <si>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</si>
  <si>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</si>
  <si>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</si>
  <si>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</si>
  <si>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</si>
  <si>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</si>
  <si>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</si>
  <si>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</si>
  <si>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</si>
  <si>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</si>
  <si>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</si>
  <si>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</si>
  <si>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</si>
  <si>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</si>
  <si>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</si>
  <si>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</si>
  <si>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</si>
  <si>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</si>
  <si>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</si>
  <si>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</si>
  <si>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</si>
  <si>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</si>
  <si>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</si>
  <si>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</si>
  <si>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</si>
  <si>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</si>
  <si>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</si>
  <si>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</si>
  <si>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</si>
  <si>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</si>
  <si>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</si>
  <si>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</si>
  <si>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</si>
  <si>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</si>
  <si>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</si>
  <si>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</si>
  <si>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</si>
  <si>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</si>
  <si>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</si>
  <si>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</si>
  <si>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</si>
  <si>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</si>
  <si>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</si>
  <si>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</si>
  <si>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</si>
  <si>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</si>
  <si>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</si>
  <si>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</si>
  <si>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</si>
  <si>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</si>
  <si>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</si>
  <si>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</si>
  <si>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</si>
  <si>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</si>
  <si>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</si>
  <si>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</si>
  <si>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</si>
  <si>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</si>
  <si>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</si>
  <si>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</si>
  <si>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</si>
  <si>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</si>
  <si>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</si>
  <si>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</si>
  <si>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</si>
  <si>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</si>
  <si>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</si>
  <si>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</si>
  <si>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</si>
  <si>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</si>
  <si>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</si>
  <si>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</si>
  <si>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</si>
  <si>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</si>
  <si>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</si>
  <si>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</si>
  <si>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</si>
  <si>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</si>
  <si>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</si>
  <si>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</si>
  <si>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</si>
  <si>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</si>
  <si>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</si>
  <si>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</si>
  <si>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</si>
  <si>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</si>
  <si>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</si>
  <si>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</si>
  <si>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</si>
  <si>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</si>
  <si>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</si>
  <si>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</si>
  <si>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</si>
  <si>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</si>
  <si>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</si>
  <si>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</si>
  <si>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</si>
  <si>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</si>
  <si>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</si>
  <si>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</si>
  <si>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</si>
  <si>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</si>
  <si>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</si>
  <si>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</si>
  <si>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</si>
  <si>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</si>
  <si>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</si>
  <si>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</si>
  <si>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</si>
  <si>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</si>
  <si>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</si>
  <si>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</si>
  <si>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</si>
  <si>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</si>
  <si>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</si>
  <si>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</si>
  <si>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</si>
  <si>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</si>
  <si>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</si>
  <si>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</si>
  <si>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</si>
  <si>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</si>
  <si>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</si>
  <si>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</si>
  <si>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</si>
  <si>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</si>
  <si>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</si>
  <si>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</si>
  <si>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</si>
  <si>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</si>
  <si>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</si>
  <si>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</si>
  <si>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</si>
  <si>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</si>
  <si>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</si>
  <si>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</si>
  <si>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</si>
  <si>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</si>
  <si>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</si>
  <si>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</si>
  <si>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</si>
  <si>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</si>
  <si>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</si>
  <si>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</si>
  <si>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</si>
  <si>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</si>
  <si>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</si>
  <si>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</si>
  <si>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</si>
  <si>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</si>
  <si>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</si>
  <si>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</si>
  <si>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</si>
  <si>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</si>
  <si>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</si>
  <si>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</si>
  <si>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</si>
  <si>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</si>
  <si>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</si>
  <si>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</si>
  <si>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</si>
  <si>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</si>
  <si>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</si>
  <si>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</si>
  <si>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</si>
  <si>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</si>
  <si>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</si>
  <si>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</si>
  <si>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</si>
  <si>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</si>
  <si>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</si>
  <si>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</si>
  <si>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</si>
  <si>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</si>
  <si>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</si>
  <si>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</si>
  <si>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</si>
  <si>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</si>
  <si>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</si>
  <si>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</si>
  <si>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</si>
  <si>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</si>
  <si>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</si>
  <si>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</si>
  <si>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</si>
  <si>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</si>
  <si>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</si>
  <si>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</si>
  <si>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</si>
  <si>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</si>
  <si>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</si>
  <si>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</si>
  <si>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</si>
  <si>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</si>
  <si>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</si>
  <si>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</si>
  <si>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</si>
  <si>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</si>
  <si>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</si>
  <si>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</si>
  <si>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</si>
  <si>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</si>
  <si>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</si>
  <si>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</si>
  <si>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</si>
  <si>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</si>
  <si>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</si>
  <si>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</si>
  <si>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</si>
  <si>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</si>
  <si>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</si>
  <si>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</si>
  <si>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</si>
  <si>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</si>
  <si>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</si>
  <si>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</si>
  <si>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</si>
  <si>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</si>
  <si>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</si>
  <si>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</si>
  <si>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</si>
  <si>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</si>
  <si>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</si>
  <si>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</si>
  <si>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</si>
  <si>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</si>
  <si>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</si>
  <si>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</si>
  <si>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</si>
  <si>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</si>
  <si>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</si>
  <si>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</si>
  <si>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</si>
  <si>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</si>
  <si>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</si>
  <si>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</si>
  <si>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</si>
  <si>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</si>
  <si>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</si>
  <si>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</si>
  <si>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</si>
  <si>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</si>
  <si>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</si>
  <si>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</si>
  <si>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</si>
  <si>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</si>
  <si>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</si>
  <si>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</si>
  <si>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</si>
  <si>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</si>
  <si>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</si>
  <si>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</si>
  <si>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</si>
  <si>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</si>
  <si>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</si>
  <si>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</si>
  <si>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</si>
  <si>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</si>
  <si>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</si>
  <si>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</si>
  <si>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</si>
  <si>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</si>
  <si>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</si>
  <si>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</si>
  <si>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</si>
  <si>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</si>
  <si>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</si>
  <si>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</si>
  <si>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</si>
  <si>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</si>
  <si>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</si>
  <si>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</si>
  <si>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</si>
  <si>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</si>
  <si>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</si>
  <si>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</si>
  <si>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</si>
  <si>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</si>
  <si>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</si>
  <si>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</si>
  <si>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</si>
  <si>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</si>
  <si>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</si>
  <si>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</si>
  <si>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</si>
  <si>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</si>
  <si>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</si>
  <si>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</si>
  <si>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</si>
  <si>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</si>
  <si>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</si>
  <si>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</si>
  <si>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</si>
  <si>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</si>
  <si>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</si>
  <si>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</si>
  <si>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</si>
  <si>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</si>
  <si>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</si>
  <si>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</si>
  <si>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</si>
  <si>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</si>
  <si>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</si>
  <si>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</si>
  <si>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</si>
  <si>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</si>
  <si>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</si>
  <si>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</si>
  <si>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</si>
  <si>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</si>
  <si>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</si>
  <si>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</si>
  <si>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</si>
  <si>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</si>
  <si>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</si>
  <si>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</si>
  <si>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</si>
  <si>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</si>
  <si>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</si>
  <si>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</si>
  <si>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</si>
  <si>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</si>
  <si>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</si>
  <si>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</si>
  <si>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</si>
  <si>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</si>
  <si>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</si>
  <si>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</si>
  <si>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</si>
  <si>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</si>
  <si>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</si>
  <si>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</si>
  <si>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</si>
  <si>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</si>
  <si>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</si>
  <si>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</si>
  <si>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</si>
  <si>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</si>
  <si>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</si>
  <si>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</si>
  <si>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</si>
  <si>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</si>
  <si>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</si>
  <si>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</si>
  <si>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</si>
  <si>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</si>
  <si>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</si>
  <si>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</si>
  <si>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</si>
  <si>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</si>
  <si>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</si>
  <si>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</si>
  <si>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</si>
  <si>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</si>
  <si>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</si>
  <si>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</si>
  <si>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</si>
  <si>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</si>
  <si>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</si>
  <si>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</si>
  <si>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</si>
  <si>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</si>
  <si>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</si>
  <si>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</si>
  <si>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</si>
  <si>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</si>
  <si>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</si>
  <si>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</si>
  <si>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</si>
  <si>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</si>
  <si>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</si>
  <si>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</si>
  <si>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</si>
  <si>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</si>
  <si>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</si>
  <si>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</si>
  <si>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</si>
  <si>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</si>
  <si>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</si>
  <si>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</si>
  <si>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</si>
  <si>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</si>
  <si>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</si>
  <si>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</si>
  <si>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</si>
  <si>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</si>
  <si>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</si>
  <si>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</si>
  <si>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</si>
  <si>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</si>
  <si>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</si>
  <si>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</si>
  <si>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</si>
  <si>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</si>
  <si>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</si>
  <si>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</si>
  <si>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</si>
  <si>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</si>
  <si>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</si>
  <si>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</si>
  <si>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</si>
  <si>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</si>
  <si>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</si>
  <si>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</si>
  <si>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</si>
  <si>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</si>
  <si>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</si>
  <si>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</si>
  <si>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</si>
  <si>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</si>
  <si>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</si>
  <si>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</si>
  <si>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</si>
  <si>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</si>
  <si>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</si>
  <si>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</si>
  <si>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</si>
  <si>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</si>
  <si>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</si>
  <si>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</si>
  <si>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</si>
  <si>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</si>
  <si>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</si>
  <si>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</si>
  <si>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</si>
  <si>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</si>
  <si>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</si>
  <si>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</si>
  <si>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</si>
  <si>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</si>
  <si>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</si>
  <si>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</si>
  <si>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</si>
  <si>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</si>
  <si>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</si>
  <si>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</si>
  <si>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</si>
  <si>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</si>
  <si>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</si>
  <si>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</si>
  <si>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</si>
  <si>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</si>
  <si>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</si>
  <si>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</si>
  <si>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</si>
  <si>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</si>
  <si>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</si>
  <si>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</si>
  <si>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</si>
  <si>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</si>
  <si>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</si>
  <si>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</si>
  <si>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</si>
  <si>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</si>
  <si>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</si>
  <si>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</si>
  <si>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</si>
  <si>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</si>
  <si>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</si>
  <si>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</si>
  <si>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</si>
  <si>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</si>
  <si>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</si>
  <si>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</si>
  <si>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</si>
  <si>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</si>
  <si>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</si>
  <si>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</si>
  <si>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</si>
  <si>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</si>
  <si>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</si>
  <si>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</si>
  <si>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</si>
  <si>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</si>
  <si>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</si>
  <si>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</si>
  <si>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</si>
  <si>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</si>
  <si>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</si>
  <si>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</si>
  <si>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</si>
  <si>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</si>
  <si>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</si>
  <si>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</si>
  <si>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</si>
  <si>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</si>
  <si>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</si>
  <si>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</si>
  <si>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</si>
  <si>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</si>
  <si>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</si>
  <si>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</si>
  <si>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</si>
  <si>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</si>
  <si>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</si>
  <si>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</si>
  <si>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</si>
  <si>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</si>
  <si>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</si>
  <si>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</si>
  <si>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</si>
  <si>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</si>
  <si>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</si>
  <si>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</si>
  <si>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</si>
  <si>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</si>
  <si>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</si>
  <si>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</si>
  <si>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</si>
  <si>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</si>
  <si>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</si>
  <si>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</si>
  <si>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</si>
  <si>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</si>
  <si>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</si>
  <si>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</si>
  <si>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</si>
  <si>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</si>
  <si>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</si>
  <si>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</si>
  <si>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</si>
  <si>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</si>
  <si>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</si>
  <si>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</si>
  <si>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</si>
  <si>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</si>
  <si>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</si>
  <si>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</si>
  <si>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</si>
  <si>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</si>
  <si>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</si>
  <si>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</si>
  <si>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</si>
  <si>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</si>
  <si>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</si>
  <si>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</si>
  <si>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</si>
  <si>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</si>
  <si>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</si>
  <si>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</si>
  <si>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</si>
  <si>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</si>
  <si>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</si>
  <si>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</si>
  <si>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</si>
  <si>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</si>
  <si>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</si>
  <si>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</si>
  <si>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</si>
  <si>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</si>
  <si>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</si>
  <si>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</si>
  <si>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</si>
  <si>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</si>
  <si>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</si>
  <si>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</si>
  <si>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</si>
  <si>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</si>
  <si>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</si>
  <si>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</si>
  <si>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</si>
  <si>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</si>
  <si>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</si>
  <si>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</si>
  <si>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</si>
  <si>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</si>
  <si>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</si>
  <si>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</si>
  <si>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</si>
  <si>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</si>
  <si>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</si>
  <si>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</si>
  <si>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</si>
  <si>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</si>
  <si>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</si>
  <si>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</si>
  <si>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</si>
  <si>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</si>
  <si>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</si>
  <si>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</si>
  <si>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</si>
  <si>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</si>
  <si>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</si>
  <si>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</si>
  <si>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</si>
  <si>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</si>
  <si>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</si>
  <si>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</si>
  <si>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</si>
  <si>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</si>
  <si>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</si>
  <si>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</si>
  <si>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</si>
  <si>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</si>
  <si>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</si>
  <si>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</si>
  <si>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</si>
  <si>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</si>
  <si>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</si>
  <si>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</si>
  <si>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</si>
  <si>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</si>
  <si>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</si>
  <si>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</si>
  <si>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</si>
  <si>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</si>
  <si>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</si>
  <si>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</si>
  <si>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</si>
  <si>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</si>
  <si>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</si>
  <si>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</si>
  <si>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</si>
  <si>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</si>
  <si>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</si>
  <si>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</si>
  <si>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</si>
  <si>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</si>
  <si>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</si>
  <si>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</si>
  <si>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</si>
  <si>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</si>
  <si>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</si>
  <si>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</si>
  <si>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</si>
  <si>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</si>
  <si>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</si>
  <si>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</si>
  <si>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</si>
  <si>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</si>
  <si>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</si>
  <si>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</si>
  <si>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</si>
  <si>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</si>
  <si>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</si>
  <si>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</si>
  <si>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</si>
  <si>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</si>
  <si>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</si>
  <si>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</si>
  <si>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</si>
  <si>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</si>
  <si>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</si>
  <si>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</si>
  <si>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</si>
  <si>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</si>
  <si>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</si>
  <si>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</si>
  <si>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</si>
  <si>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</si>
  <si>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</si>
  <si>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</si>
  <si>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</si>
  <si>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</si>
  <si>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</si>
  <si>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</si>
  <si>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</si>
  <si>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</si>
  <si>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</si>
  <si>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</si>
  <si>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</si>
  <si>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</si>
  <si>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</si>
  <si>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</si>
  <si>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</si>
  <si>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</si>
  <si>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</si>
  <si>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</si>
  <si>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</si>
  <si>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</si>
  <si>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</si>
  <si>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</si>
  <si>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</si>
  <si>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</si>
  <si>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</si>
  <si>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</si>
  <si>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</si>
  <si>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</si>
  <si>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</si>
  <si>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</si>
  <si>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</si>
  <si>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</si>
  <si>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</si>
  <si>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</si>
  <si>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</si>
  <si>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</si>
  <si>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</si>
  <si>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</si>
  <si>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</si>
  <si>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</si>
  <si>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</si>
  <si>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</si>
  <si>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</si>
  <si>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</si>
  <si>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</si>
  <si>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</si>
  <si>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</si>
  <si>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</si>
  <si>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</si>
  <si>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</si>
  <si>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</si>
  <si>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</si>
  <si>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</si>
  <si>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</si>
  <si>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</si>
  <si>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</si>
  <si>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</si>
  <si>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</si>
  <si>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</si>
  <si>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</si>
  <si>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</si>
  <si>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</si>
  <si>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</si>
  <si>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</si>
  <si>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</si>
  <si>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</si>
  <si>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</si>
  <si>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</si>
  <si>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</si>
  <si>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</si>
  <si>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</si>
  <si>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</si>
  <si>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</si>
  <si>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</si>
  <si>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</si>
  <si>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</si>
  <si>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</si>
  <si>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</si>
  <si>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</si>
  <si>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</si>
  <si>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</si>
  <si>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</si>
  <si>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</si>
  <si>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</si>
  <si>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</si>
  <si>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</si>
  <si>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</si>
  <si>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</si>
  <si>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</si>
  <si>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</si>
  <si>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</si>
  <si>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</si>
  <si>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</si>
  <si>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</si>
  <si>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</si>
  <si>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</si>
  <si>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</si>
  <si>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</si>
  <si>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</si>
  <si>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</si>
  <si>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</si>
  <si>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</si>
  <si>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</si>
  <si>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</si>
  <si>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</si>
  <si>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</si>
  <si>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</si>
  <si>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</si>
  <si>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</si>
  <si>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</si>
  <si>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</si>
  <si>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</si>
  <si>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</si>
  <si>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</si>
  <si>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</si>
  <si>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</si>
  <si>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</si>
  <si>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</si>
  <si>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</si>
  <si>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</si>
  <si>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</si>
  <si>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</si>
  <si>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</si>
  <si>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</si>
  <si>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</si>
  <si>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</si>
  <si>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</si>
  <si>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</si>
  <si>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</si>
  <si>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</si>
  <si>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</si>
  <si>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</si>
  <si>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</si>
  <si>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</si>
  <si>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</si>
  <si>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</si>
  <si>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</si>
  <si>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</si>
  <si>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</si>
  <si>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</si>
  <si>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</si>
  <si>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</si>
  <si>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</si>
  <si>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</si>
  <si>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</si>
  <si>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</si>
  <si>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</si>
  <si>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</si>
  <si>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</si>
  <si>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</si>
  <si>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</si>
  <si>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</si>
  <si>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</si>
  <si>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</si>
  <si>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</si>
  <si>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</si>
  <si>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</si>
  <si>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</si>
  <si>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</si>
  <si>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</si>
  <si>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</si>
  <si>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</si>
  <si>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</si>
  <si>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</si>
  <si>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</si>
  <si>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</si>
  <si>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</si>
  <si>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</si>
  <si>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</si>
  <si>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</si>
  <si>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</si>
  <si>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</si>
  <si>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</si>
  <si>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</si>
  <si>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</si>
  <si>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</si>
  <si>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</si>
  <si>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</si>
  <si>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</si>
  <si>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</si>
  <si>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</si>
  <si>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</si>
  <si>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</si>
  <si>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</si>
  <si>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</si>
  <si>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</si>
  <si>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</si>
  <si>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</si>
  <si>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</si>
  <si>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</si>
  <si>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</si>
  <si>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</si>
  <si>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</si>
  <si>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</si>
  <si>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</si>
  <si>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</si>
  <si>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</si>
  <si>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</si>
  <si>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</si>
  <si>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</si>
  <si>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</si>
  <si>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</si>
  <si>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</si>
  <si>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</si>
  <si>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</si>
  <si>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</si>
  <si>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</si>
  <si>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</si>
  <si>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</si>
  <si>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</si>
  <si>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</si>
  <si>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</si>
  <si>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</si>
  <si>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</si>
  <si>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</si>
  <si>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</si>
  <si>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</si>
  <si>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</si>
  <si>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</si>
  <si>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</si>
  <si>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</si>
  <si>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</si>
  <si>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</si>
  <si>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</si>
  <si>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</si>
  <si>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</si>
  <si>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</si>
  <si>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</si>
  <si>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</si>
  <si>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</si>
  <si>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</si>
  <si>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</si>
  <si>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</si>
  <si>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</si>
  <si>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</si>
  <si>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</si>
  <si>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</si>
  <si>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</si>
  <si>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</si>
  <si>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</si>
  <si>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</si>
  <si>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</si>
  <si>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</si>
  <si>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</si>
  <si>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</si>
  <si>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</si>
  <si>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</si>
  <si>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</si>
  <si>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</si>
  <si>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</si>
  <si>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</si>
  <si>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</si>
  <si>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</si>
  <si>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</si>
  <si>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</si>
  <si>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</si>
  <si>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</si>
  <si>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</si>
  <si>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</si>
  <si>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</si>
  <si>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</si>
  <si>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</si>
  <si>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</si>
  <si>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</si>
  <si>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</si>
  <si>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</si>
  <si>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</si>
  <si>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</si>
  <si>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</si>
  <si>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</si>
  <si>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</si>
  <si>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</si>
  <si>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</si>
  <si>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</si>
  <si>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</si>
  <si>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</si>
  <si>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</si>
  <si>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</si>
  <si>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</si>
  <si>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</si>
  <si>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</si>
  <si>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</si>
  <si>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</si>
  <si>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</si>
  <si>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</si>
  <si>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</si>
  <si>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</si>
  <si>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</si>
  <si>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</si>
  <si>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</si>
  <si>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</si>
  <si>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</si>
  <si>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</si>
  <si>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</si>
  <si>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</si>
  <si>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</si>
  <si>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</si>
  <si>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</si>
  <si>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</si>
  <si>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</si>
  <si>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</si>
  <si>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</si>
  <si>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</si>
  <si>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</si>
  <si>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</si>
  <si>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</si>
  <si>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</si>
  <si>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</si>
  <si>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</si>
  <si>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</si>
  <si>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</si>
  <si>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</si>
  <si>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</si>
  <si>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</si>
  <si>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</si>
  <si>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</si>
  <si>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</si>
  <si>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</si>
  <si>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</si>
  <si>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</si>
  <si>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</si>
  <si>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</si>
  <si>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</si>
  <si>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</si>
  <si>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</si>
  <si>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</si>
  <si>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</si>
  <si>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</si>
  <si>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</si>
  <si>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</si>
  <si>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</si>
  <si>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</si>
  <si>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</si>
  <si>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</si>
  <si>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</si>
  <si>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</si>
  <si>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</si>
  <si>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</si>
  <si>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</si>
  <si>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</si>
  <si>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</si>
  <si>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</si>
  <si>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</si>
  <si>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</si>
  <si>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</si>
  <si>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</si>
  <si>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</si>
  <si>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</si>
  <si>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</si>
  <si>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</si>
  <si>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</si>
  <si>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</si>
  <si>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</si>
  <si>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</si>
  <si>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</si>
  <si>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</si>
  <si>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</si>
  <si>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</si>
  <si>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</si>
  <si>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</si>
  <si>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</si>
  <si>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</si>
  <si>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</si>
  <si>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</si>
  <si>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</si>
  <si>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</si>
  <si>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</si>
  <si>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</si>
  <si>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</si>
  <si>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</si>
  <si>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</si>
  <si>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</si>
  <si>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</si>
  <si>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</si>
  <si>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</si>
  <si>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</si>
  <si>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</si>
  <si>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</si>
  <si>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</si>
  <si>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</si>
  <si>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</si>
  <si>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</si>
  <si>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</si>
  <si>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</si>
  <si>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</si>
  <si>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</si>
  <si>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</si>
  <si>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</si>
  <si>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</si>
  <si>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</si>
  <si>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</si>
  <si>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</si>
  <si>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</si>
  <si>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</si>
  <si>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</si>
  <si>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</si>
  <si>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</si>
  <si>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</si>
  <si>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</si>
  <si>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</si>
  <si>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</si>
  <si>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</si>
  <si>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</si>
  <si>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</si>
  <si>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</si>
  <si>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</si>
  <si>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</si>
  <si>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</si>
  <si>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</si>
  <si>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</si>
  <si>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</si>
  <si>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</si>
  <si>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</si>
  <si>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</si>
  <si>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</si>
  <si>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</si>
  <si>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</si>
  <si>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</si>
  <si>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</si>
  <si>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</si>
  <si>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</si>
  <si>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</si>
  <si>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</si>
  <si>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</si>
  <si>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</si>
  <si>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</si>
  <si>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</si>
  <si>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</si>
  <si>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</si>
  <si>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</si>
  <si>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</si>
  <si>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</si>
  <si>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</si>
  <si>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</si>
  <si>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</si>
  <si>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</si>
  <si>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</si>
  <si>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</si>
  <si>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</si>
  <si>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</si>
  <si>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</si>
  <si>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</si>
  <si>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</si>
  <si>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</si>
  <si>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</si>
  <si>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</si>
  <si>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</si>
  <si>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</si>
  <si>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</si>
  <si>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</si>
  <si>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</si>
  <si>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</si>
  <si>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</si>
  <si>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</si>
  <si>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</si>
  <si>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</si>
  <si>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</si>
  <si>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</si>
  <si>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</si>
  <si>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</si>
  <si>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</si>
  <si>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</si>
  <si>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</si>
  <si>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</si>
  <si>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</si>
  <si>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</si>
  <si>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</si>
  <si>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</si>
  <si>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</si>
  <si>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</si>
  <si>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</si>
  <si>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</si>
  <si>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</si>
  <si>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</si>
  <si>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</si>
  <si>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</si>
  <si>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</si>
  <si>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</si>
  <si>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</si>
  <si>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</si>
  <si>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</si>
  <si>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</si>
  <si>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</si>
  <si>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</si>
  <si>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</si>
  <si>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</si>
  <si>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</si>
  <si>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</si>
  <si>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</si>
  <si>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</si>
  <si>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</si>
  <si>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</si>
  <si>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</si>
  <si>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</si>
  <si>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</si>
  <si>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</si>
  <si>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</si>
  <si>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</si>
  <si>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</si>
  <si>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</si>
  <si>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</si>
  <si>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</si>
  <si>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</si>
  <si>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</si>
  <si>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</si>
  <si>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</si>
  <si>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</si>
  <si>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</si>
  <si>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</si>
  <si>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</si>
  <si>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</si>
  <si>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</si>
  <si>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</si>
  <si>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</si>
  <si>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</si>
  <si>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</si>
  <si>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</si>
  <si>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</si>
  <si>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</si>
  <si>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</si>
  <si>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</si>
  <si>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</si>
  <si>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</si>
  <si>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</si>
  <si>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</si>
  <si>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</si>
  <si>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</si>
  <si>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</si>
  <si>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</si>
  <si>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</si>
  <si>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</si>
  <si>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</si>
  <si>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</si>
  <si>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</si>
  <si>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</si>
  <si>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</si>
  <si>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</si>
  <si>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</si>
  <si>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</si>
  <si>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</si>
  <si>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</si>
  <si>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</si>
  <si>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</si>
  <si>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</si>
  <si>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</si>
  <si>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</si>
  <si>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</si>
  <si>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</si>
  <si>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</si>
  <si>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</si>
  <si>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</si>
  <si>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</si>
  <si>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</si>
  <si>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</si>
  <si>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</si>
  <si>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</si>
  <si>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</si>
  <si>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</si>
  <si>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</si>
  <si>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</si>
  <si>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</si>
  <si>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</si>
  <si>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</si>
  <si>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</si>
  <si>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</si>
  <si>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</si>
  <si>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</si>
  <si>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</si>
  <si>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</si>
  <si>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</si>
  <si>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</si>
  <si>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</si>
  <si>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</si>
  <si>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</si>
  <si>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</si>
  <si>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</si>
  <si>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</si>
  <si>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</si>
  <si>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</si>
  <si>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</si>
  <si>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</si>
  <si>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</si>
  <si>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</si>
  <si>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</si>
  <si>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</si>
  <si>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</si>
  <si>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</si>
  <si>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</si>
  <si>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</si>
  <si>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</si>
  <si>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</si>
  <si>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</si>
  <si>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</si>
  <si>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</si>
  <si>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</si>
  <si>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</si>
  <si>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</si>
  <si>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</si>
  <si>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</si>
  <si>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</si>
  <si>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</si>
  <si>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</si>
  <si>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</si>
  <si>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</si>
  <si>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</si>
  <si>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</si>
  <si>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</si>
  <si>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</si>
  <si>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</si>
  <si>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</si>
  <si>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</si>
  <si>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</si>
  <si>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</si>
  <si>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</si>
  <si>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</si>
  <si>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</si>
  <si>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</si>
  <si>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</si>
  <si>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</si>
  <si>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</si>
  <si>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</si>
  <si>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</si>
  <si>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</si>
  <si>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</si>
  <si>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</si>
  <si>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</si>
  <si>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</si>
  <si>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</si>
  <si>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</si>
  <si>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</si>
  <si>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</si>
  <si>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</si>
  <si>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</si>
  <si>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</si>
  <si>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</si>
  <si>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</si>
  <si>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</si>
  <si>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</si>
  <si>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</si>
  <si>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</si>
  <si>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</si>
  <si>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</si>
  <si>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</si>
  <si>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</si>
  <si>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</si>
  <si>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</si>
  <si>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</si>
  <si>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</si>
  <si>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</si>
  <si>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</si>
  <si>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</si>
  <si>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</si>
  <si>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</si>
  <si>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</si>
  <si>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</si>
  <si>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</si>
  <si>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</si>
  <si>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</si>
  <si>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</si>
  <si>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</si>
  <si>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</si>
  <si>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</si>
  <si>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</si>
  <si>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</si>
  <si>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</si>
  <si>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</si>
  <si>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</si>
  <si>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</si>
  <si>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</si>
  <si>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</si>
  <si>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</si>
  <si>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</si>
  <si>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</si>
  <si>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</si>
  <si>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</si>
  <si>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</si>
  <si>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</si>
  <si>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</si>
  <si>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</si>
  <si>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</si>
  <si>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</si>
  <si>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</si>
  <si>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</si>
  <si>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</si>
  <si>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</si>
  <si>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</si>
  <si>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</si>
  <si>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</si>
  <si>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</si>
  <si>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</si>
  <si>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</si>
  <si>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</si>
  <si>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</si>
  <si>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</si>
  <si>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</si>
  <si>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</si>
  <si>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</si>
  <si>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</si>
  <si>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</si>
  <si>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</si>
  <si>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</si>
  <si>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</si>
  <si>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</si>
  <si>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</si>
  <si>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</si>
  <si>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</si>
  <si>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</si>
  <si>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</si>
  <si>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</si>
  <si>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</si>
  <si>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</si>
  <si>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</si>
  <si>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</si>
  <si>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</si>
  <si>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</si>
  <si>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</si>
  <si>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</si>
  <si>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</si>
  <si>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</si>
  <si>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</si>
  <si>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</si>
  <si>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</si>
  <si>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</si>
  <si>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</si>
  <si>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</si>
  <si>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</si>
  <si>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</si>
  <si>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</si>
  <si>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</si>
  <si>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</si>
  <si>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</si>
  <si>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</si>
  <si>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</si>
  <si>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</si>
  <si>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</si>
  <si>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</si>
  <si>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</si>
  <si>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</si>
  <si>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</si>
  <si>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</si>
  <si>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</si>
  <si>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</si>
  <si>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</si>
  <si>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</si>
  <si>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</si>
  <si>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</si>
  <si>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</si>
  <si>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</si>
  <si>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</si>
  <si>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</si>
  <si>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</si>
  <si>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</si>
  <si>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</si>
  <si>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</si>
  <si>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</si>
  <si>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</si>
  <si>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</si>
  <si>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</si>
  <si>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</si>
  <si>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</si>
  <si>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</si>
  <si>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</si>
  <si>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</si>
  <si>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</si>
  <si>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</si>
  <si>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</si>
  <si>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</si>
  <si>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</si>
  <si>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</si>
  <si>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</si>
  <si>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</si>
  <si>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</si>
  <si>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</si>
  <si>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</si>
  <si>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</si>
  <si>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</si>
  <si>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</si>
  <si>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</si>
  <si>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</si>
  <si>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</si>
  <si>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</si>
  <si>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</si>
  <si>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</si>
  <si>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</si>
  <si>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</si>
  <si>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</si>
  <si>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</si>
  <si>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</si>
  <si>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</si>
  <si>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</si>
  <si>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</si>
  <si>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</si>
  <si>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</si>
  <si>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</si>
  <si>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</si>
  <si>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</si>
  <si>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</si>
  <si>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</si>
  <si>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</si>
  <si>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</si>
  <si>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</si>
  <si>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</si>
  <si>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</si>
  <si>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</si>
  <si>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</si>
  <si>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</si>
  <si>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</si>
  <si>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</si>
  <si>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</si>
  <si>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</si>
  <si>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</si>
  <si>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</si>
  <si>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</si>
  <si>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</si>
  <si>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</si>
  <si>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</si>
  <si>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</si>
  <si>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</si>
  <si>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</si>
  <si>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</si>
  <si>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</si>
  <si>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</si>
  <si>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</si>
  <si>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</si>
  <si>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</si>
  <si>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</si>
  <si>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</si>
  <si>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</si>
  <si>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</si>
  <si>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</si>
  <si>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</si>
  <si>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</si>
  <si>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</si>
  <si>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</si>
  <si>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</si>
  <si>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</si>
  <si>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</si>
  <si>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</si>
  <si>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</si>
  <si>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</si>
  <si>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</si>
  <si>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</si>
  <si>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</si>
  <si>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</si>
  <si>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</si>
  <si>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</si>
  <si>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</si>
  <si>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</si>
  <si>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</si>
  <si>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</si>
  <si>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</si>
  <si>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</si>
  <si>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</si>
  <si>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</si>
  <si>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</si>
  <si>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</si>
  <si>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</si>
  <si>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</si>
  <si>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</si>
  <si>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</si>
  <si>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</si>
  <si>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</si>
  <si>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</si>
  <si>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</si>
  <si>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</si>
  <si>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</si>
  <si>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</si>
  <si>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</si>
  <si>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</si>
  <si>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</si>
  <si>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</si>
  <si>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</si>
  <si>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</si>
  <si>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</si>
  <si>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</si>
  <si>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</si>
  <si>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</si>
  <si>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</si>
  <si>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</si>
  <si>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</si>
  <si>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</si>
  <si>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</si>
  <si>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</si>
  <si>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</si>
  <si>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</si>
  <si>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</si>
  <si>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</si>
  <si>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</si>
  <si>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</si>
  <si>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</si>
  <si>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</si>
  <si>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</si>
  <si>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</si>
  <si>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</si>
  <si>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</si>
  <si>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</si>
  <si>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</si>
  <si>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</si>
  <si>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</si>
  <si>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</si>
  <si>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</si>
  <si>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</si>
  <si>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</si>
  <si>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</si>
  <si>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</si>
  <si>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</si>
  <si>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</si>
  <si>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</si>
  <si>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</si>
  <si>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</si>
  <si>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</si>
  <si>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</si>
  <si>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</si>
  <si>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</si>
  <si>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</si>
  <si>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</si>
  <si>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</si>
  <si>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</si>
  <si>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</si>
  <si>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</si>
  <si>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</si>
  <si>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</si>
  <si>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</si>
  <si>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</si>
  <si>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</si>
  <si>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</si>
  <si>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</si>
  <si>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</si>
  <si>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</si>
  <si>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</si>
  <si>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</si>
  <si>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</si>
  <si>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</si>
  <si>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</si>
  <si>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</si>
  <si>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</si>
  <si>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</si>
  <si>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</si>
  <si>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</si>
  <si>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</si>
  <si>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</si>
  <si>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</si>
  <si>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</si>
  <si>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</si>
  <si>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</si>
  <si>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</si>
  <si>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</si>
  <si>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</si>
  <si>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</si>
  <si>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</si>
  <si>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</si>
  <si>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</si>
  <si>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</si>
  <si>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</si>
  <si>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</si>
  <si>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</si>
  <si>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</si>
  <si>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</si>
  <si>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</si>
  <si>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</si>
  <si>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</si>
  <si>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</si>
  <si>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</si>
  <si>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</si>
  <si>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</si>
  <si>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</si>
  <si>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</si>
  <si>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</si>
  <si>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</si>
  <si>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</si>
  <si>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</si>
  <si>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</si>
  <si>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</si>
  <si>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</si>
  <si>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</si>
  <si>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</si>
  <si>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</si>
  <si>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</si>
  <si>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</si>
  <si>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</si>
  <si>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</si>
  <si>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</si>
  <si>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</si>
  <si>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</si>
  <si>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</si>
  <si>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</si>
  <si>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</si>
  <si>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</si>
  <si>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</si>
  <si>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</si>
  <si>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</si>
  <si>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</si>
  <si>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</si>
  <si>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</si>
  <si>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</si>
  <si>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</si>
  <si>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</si>
  <si>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</si>
  <si>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</si>
  <si>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</si>
  <si>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</si>
  <si>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</si>
  <si>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</si>
  <si>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</si>
  <si>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</si>
  <si>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</si>
  <si>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</si>
  <si>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</si>
  <si>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</si>
  <si>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</si>
  <si>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</si>
  <si>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</si>
  <si>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</si>
  <si>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</si>
  <si>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</si>
  <si>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</si>
  <si>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</si>
  <si>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</si>
  <si>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</si>
  <si>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</si>
  <si>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</si>
  <si>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</si>
  <si>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</si>
  <si>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</si>
  <si>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</si>
  <si>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</si>
  <si>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</si>
  <si>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</si>
  <si>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</si>
  <si>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</si>
  <si>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</si>
  <si>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</si>
  <si>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</si>
  <si>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</si>
  <si>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</si>
  <si>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</si>
  <si>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</si>
  <si>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</si>
  <si>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</si>
  <si>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</si>
  <si>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</si>
  <si>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</si>
  <si>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</si>
  <si>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</si>
  <si>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</si>
  <si>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</si>
  <si>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</si>
  <si>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</si>
  <si>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</si>
  <si>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</si>
  <si>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</si>
  <si>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</si>
  <si>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</si>
  <si>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</si>
  <si>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</si>
  <si>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</si>
  <si>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</si>
  <si>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</si>
  <si>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</si>
  <si>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</si>
  <si>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</si>
  <si>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</si>
  <si>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</si>
  <si>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</si>
  <si>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</si>
  <si>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</si>
  <si>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</si>
  <si>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</si>
  <si>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</si>
  <si>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</si>
  <si>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</si>
  <si>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</si>
  <si>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</si>
  <si>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</si>
  <si>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</si>
  <si>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</si>
  <si>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</si>
  <si>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</si>
  <si>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</si>
  <si>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</si>
  <si>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</si>
  <si>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</si>
  <si>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</si>
  <si>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</si>
  <si>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</si>
  <si>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</si>
  <si>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</si>
  <si>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</si>
  <si>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</si>
  <si>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</si>
  <si>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</si>
  <si>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</si>
  <si>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</si>
  <si>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</si>
  <si>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</si>
  <si>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</si>
  <si>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</si>
  <si>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</si>
  <si>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</si>
  <si>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</si>
  <si>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</si>
  <si>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</si>
  <si>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</si>
  <si>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</si>
  <si>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</si>
  <si>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</si>
  <si>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</si>
  <si>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</si>
  <si>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</si>
  <si>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</si>
  <si>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</si>
  <si>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</si>
  <si>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</si>
  <si>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</si>
  <si>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</si>
  <si>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</si>
  <si>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</si>
  <si>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</si>
  <si>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</si>
  <si>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</si>
  <si>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</si>
  <si>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</si>
  <si>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</si>
  <si>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</si>
  <si>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</si>
  <si>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</si>
  <si>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</si>
  <si>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</si>
  <si>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</si>
  <si>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</si>
  <si>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</si>
  <si>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</si>
  <si>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</si>
  <si>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</si>
  <si>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</si>
  <si>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</si>
  <si>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</si>
  <si>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</si>
  <si>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</si>
  <si>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</si>
  <si>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</si>
  <si>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</si>
  <si>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</si>
  <si>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</si>
  <si>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</si>
  <si>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</si>
  <si>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</si>
  <si>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</si>
  <si>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</si>
  <si>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</si>
  <si>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</si>
  <si>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</si>
  <si>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</si>
  <si>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</si>
  <si>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</si>
  <si>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</si>
  <si>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</si>
  <si>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</si>
  <si>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</si>
  <si>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</si>
  <si>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</si>
  <si>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</si>
  <si>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</si>
  <si>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</si>
  <si>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</si>
  <si>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</si>
  <si>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</si>
  <si>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</si>
  <si>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</si>
  <si>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</si>
  <si>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</si>
  <si>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</si>
  <si>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</si>
  <si>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</si>
  <si>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</si>
  <si>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</si>
  <si>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</si>
  <si>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</si>
  <si>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</si>
  <si>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</si>
  <si>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</si>
  <si>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</si>
  <si>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</si>
  <si>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</si>
  <si>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</si>
  <si>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</si>
  <si>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</si>
  <si>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</si>
  <si>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</si>
  <si>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</si>
  <si>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</si>
  <si>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</si>
  <si>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</si>
  <si>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</si>
  <si>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</si>
  <si>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</si>
  <si>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</si>
  <si>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</si>
  <si>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</si>
  <si>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</si>
  <si>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</si>
  <si>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</si>
  <si>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</si>
  <si>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</si>
  <si>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</si>
  <si>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</si>
  <si>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</si>
  <si>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</si>
  <si>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</si>
  <si>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</si>
  <si>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</si>
  <si>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</si>
  <si>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</si>
  <si>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</si>
  <si>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</si>
  <si>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</si>
  <si>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</si>
  <si>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</si>
  <si>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</si>
  <si>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</si>
  <si>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</si>
  <si>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</si>
  <si>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</si>
  <si>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</si>
  <si>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</si>
  <si>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</si>
  <si>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</si>
  <si>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</si>
  <si>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</si>
  <si>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</si>
  <si>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</si>
  <si>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</si>
  <si>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</si>
  <si>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</si>
  <si>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</si>
  <si>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</si>
  <si>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</si>
  <si>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</si>
  <si>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</si>
  <si>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</si>
  <si>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</si>
  <si>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</si>
  <si>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</si>
  <si>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</si>
  <si>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</si>
  <si>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</si>
  <si>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</si>
  <si>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</si>
  <si>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</si>
  <si>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</si>
  <si>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</si>
  <si>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</si>
  <si>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</si>
  <si>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</si>
  <si>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</si>
  <si>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</si>
  <si>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</si>
  <si>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</si>
  <si>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</si>
  <si>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</si>
  <si>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</si>
  <si>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</si>
  <si>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</si>
  <si>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</si>
  <si>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</si>
  <si>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</si>
  <si>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</si>
  <si>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</si>
  <si>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</si>
  <si>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</si>
  <si>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</si>
  <si>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</si>
  <si>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</si>
  <si>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</si>
  <si>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</si>
  <si>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</si>
  <si>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</si>
  <si>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</si>
  <si>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</si>
  <si>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</si>
  <si>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</si>
  <si>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</si>
  <si>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</si>
  <si>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</si>
  <si>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</si>
  <si>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</si>
  <si>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</si>
  <si>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</si>
  <si>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</si>
  <si>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</si>
  <si>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</si>
  <si>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</si>
  <si>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</si>
  <si>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</si>
  <si>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</si>
  <si>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</si>
  <si>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</si>
  <si>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</si>
  <si>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</si>
  <si>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</si>
  <si>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</si>
  <si>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</si>
  <si>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</si>
  <si>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</si>
  <si>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</si>
  <si>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</si>
  <si>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</si>
  <si>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</si>
  <si>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</si>
  <si>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</si>
  <si>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</si>
  <si>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</si>
  <si>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</si>
  <si>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</si>
  <si>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</si>
  <si>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</si>
  <si>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</si>
  <si>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</si>
  <si>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</si>
  <si>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</si>
  <si>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</si>
  <si>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</si>
  <si>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</si>
  <si>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</si>
  <si>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</si>
  <si>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</si>
  <si>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</si>
  <si>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</si>
  <si>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</si>
  <si>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</si>
  <si>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</si>
  <si>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</si>
  <si>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</si>
  <si>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</si>
  <si>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</si>
  <si>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</si>
  <si>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</si>
  <si>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</si>
  <si>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</si>
  <si>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</si>
  <si>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</si>
  <si>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</si>
  <si>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</si>
  <si>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</si>
  <si>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</si>
  <si>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</si>
  <si>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</si>
  <si>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</si>
  <si>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</si>
  <si>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</si>
  <si>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</si>
  <si>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</si>
  <si>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</si>
  <si>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</si>
  <si>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</si>
  <si>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</si>
  <si>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</si>
  <si>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</si>
  <si>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</si>
  <si>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</si>
  <si>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</si>
  <si>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</si>
  <si>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</si>
  <si>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</si>
  <si>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</si>
  <si>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</si>
  <si>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</si>
  <si>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</si>
  <si>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</si>
  <si>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</si>
  <si>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</si>
  <si>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</si>
  <si>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</si>
  <si>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</si>
  <si>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</si>
  <si>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</si>
  <si>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</si>
  <si>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</si>
  <si>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</si>
  <si>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</si>
  <si>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</si>
  <si>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</si>
  <si>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</si>
  <si>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</si>
  <si>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</si>
  <si>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</si>
  <si>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</si>
  <si>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</si>
  <si>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</si>
  <si>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</si>
  <si>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</si>
  <si>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</si>
  <si>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</si>
  <si>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</si>
  <si>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</si>
  <si>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</si>
  <si>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</si>
  <si>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</si>
  <si>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</si>
  <si>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</si>
  <si>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</si>
  <si>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</si>
  <si>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</si>
  <si>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</si>
  <si>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</si>
  <si>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</si>
  <si>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</si>
  <si>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</si>
  <si>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</si>
  <si>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</si>
  <si>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</si>
  <si>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</si>
  <si>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</si>
  <si>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</si>
  <si>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</si>
  <si>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</si>
  <si>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</si>
  <si>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</si>
  <si>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</si>
  <si>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</si>
  <si>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</si>
  <si>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</si>
  <si>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</si>
  <si>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</si>
  <si>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</si>
  <si>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</si>
  <si>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</si>
  <si>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</si>
  <si>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</si>
  <si>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</si>
  <si>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</si>
  <si>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</si>
  <si>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</si>
  <si>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</si>
  <si>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</si>
  <si>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</si>
  <si>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</si>
  <si>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</si>
  <si>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</si>
  <si>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</si>
  <si>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</si>
  <si>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</si>
  <si>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</si>
  <si>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</si>
  <si>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</si>
  <si>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</si>
  <si>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</si>
  <si>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</si>
  <si>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</si>
  <si>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</si>
  <si>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</si>
  <si>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</si>
  <si>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</si>
  <si>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</si>
  <si>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</si>
  <si>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</si>
  <si>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</si>
  <si>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</si>
  <si>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</si>
  <si>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</si>
  <si>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</si>
  <si>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</si>
  <si>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</si>
  <si>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</si>
  <si>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</si>
  <si>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</si>
  <si>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</si>
  <si>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</si>
  <si>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</si>
  <si>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</si>
  <si>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</si>
  <si>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</si>
  <si>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</si>
  <si>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</si>
  <si>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</si>
  <si>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</si>
  <si>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</si>
  <si>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</si>
  <si>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</si>
  <si>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</si>
  <si>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</si>
  <si>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</si>
  <si>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</si>
  <si>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</si>
  <si>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</si>
  <si>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</si>
  <si>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</si>
  <si>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</si>
  <si>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</si>
  <si>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</si>
  <si>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</si>
  <si>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</si>
  <si>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</si>
  <si>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</si>
  <si>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</si>
  <si>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</si>
  <si>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</si>
  <si>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</si>
  <si>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</si>
  <si>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</si>
  <si>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</si>
  <si>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</si>
  <si>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</si>
  <si>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</si>
  <si>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</si>
  <si>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</si>
  <si>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</si>
  <si>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</si>
  <si>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</si>
  <si>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</si>
  <si>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</si>
  <si>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</si>
  <si>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</si>
  <si>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</si>
  <si>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</si>
  <si>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</si>
  <si>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</si>
  <si>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</si>
  <si>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</si>
  <si>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</si>
  <si>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</si>
  <si>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</si>
  <si>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</si>
  <si>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</si>
  <si>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</si>
  <si>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</si>
  <si>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</si>
  <si>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</si>
  <si>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</si>
  <si>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</si>
  <si>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</si>
  <si>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</si>
  <si>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</si>
  <si>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</si>
  <si>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</si>
  <si>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</si>
  <si>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</si>
  <si>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</si>
  <si>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</si>
  <si>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</si>
  <si>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</si>
  <si>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</si>
  <si>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</si>
  <si>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</si>
  <si>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</si>
  <si>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</si>
  <si>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</si>
  <si>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</si>
  <si>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</si>
  <si>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</si>
  <si>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</si>
  <si>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</si>
  <si>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</si>
  <si>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</si>
  <si>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</si>
  <si>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</si>
  <si>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</si>
  <si>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</si>
  <si>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</si>
  <si>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</si>
  <si>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</si>
  <si>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</si>
  <si>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</si>
  <si>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</si>
  <si>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</si>
  <si>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</si>
  <si>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</si>
  <si>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</si>
  <si>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</si>
  <si>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</si>
  <si>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</si>
  <si>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</si>
  <si>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</si>
  <si>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</si>
  <si>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</si>
  <si>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</si>
  <si>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</si>
  <si>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</si>
  <si>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</si>
  <si>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</si>
  <si>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</si>
  <si>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</si>
  <si>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</si>
  <si>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</si>
  <si>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</si>
  <si>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</si>
  <si>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</si>
  <si>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</si>
  <si>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</si>
  <si>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</si>
  <si>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</si>
  <si>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</si>
  <si>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</si>
  <si>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</si>
  <si>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</si>
  <si>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</si>
  <si>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</si>
  <si>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</si>
  <si>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</si>
  <si>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</si>
  <si>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</si>
  <si>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</si>
  <si>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</si>
  <si>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</si>
  <si>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</si>
  <si>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</si>
  <si>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</si>
  <si>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</si>
  <si>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</si>
  <si>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</si>
  <si>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</si>
  <si>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</si>
  <si>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</si>
  <si>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</si>
  <si>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</si>
  <si>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</si>
  <si>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</si>
  <si>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</si>
  <si>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</si>
  <si>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</si>
  <si>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</si>
  <si>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</si>
  <si>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</si>
  <si>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</si>
  <si>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</si>
  <si>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</si>
  <si>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</si>
  <si>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</si>
  <si>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</si>
  <si>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</si>
  <si>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</si>
  <si>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</si>
  <si>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</si>
  <si>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</si>
  <si>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</si>
  <si>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</si>
  <si>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</si>
  <si>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</si>
  <si>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</si>
  <si>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</si>
  <si>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</si>
  <si>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</si>
  <si>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</si>
  <si>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</si>
  <si>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</si>
  <si>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</si>
  <si>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</si>
  <si>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</si>
  <si>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</si>
  <si>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</si>
  <si>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</si>
  <si>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</si>
  <si>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</si>
  <si>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</si>
  <si>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</si>
  <si>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</si>
  <si>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</si>
  <si>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</si>
  <si>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</si>
  <si>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</si>
  <si>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</si>
  <si>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</si>
  <si>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</si>
  <si>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</si>
  <si>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</si>
  <si>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</si>
  <si>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</si>
  <si>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</si>
  <si>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</si>
  <si>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</si>
  <si>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</si>
  <si>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</si>
  <si>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</si>
  <si>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</si>
  <si>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</si>
  <si>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</si>
  <si>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</si>
  <si>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</si>
  <si>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</si>
  <si>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</si>
  <si>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</si>
  <si>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</si>
  <si>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</si>
  <si>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</si>
  <si>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</si>
  <si>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</si>
  <si>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</si>
  <si>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</si>
  <si>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</si>
  <si>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</si>
  <si>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</si>
  <si>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</si>
  <si>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</si>
  <si>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</si>
  <si>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</si>
  <si>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</si>
  <si>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</si>
  <si>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</si>
  <si>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</si>
  <si>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</si>
  <si>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</si>
  <si>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</si>
  <si>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</si>
  <si>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</si>
  <si>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</si>
  <si>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</si>
  <si>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</si>
  <si>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</si>
  <si>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</si>
  <si>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</si>
  <si>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</si>
  <si>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</si>
  <si>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</si>
  <si>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</si>
  <si>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</si>
  <si>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</si>
  <si>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</si>
  <si>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</si>
  <si>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</si>
  <si>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</si>
  <si>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</si>
  <si>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</si>
  <si>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</si>
  <si>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</si>
  <si>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</si>
  <si>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</si>
  <si>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</si>
  <si>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</si>
  <si>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</si>
  <si>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</si>
  <si>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</si>
  <si>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</si>
  <si>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</si>
  <si>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</si>
  <si>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</si>
  <si>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</si>
  <si>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</si>
  <si>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</si>
  <si>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</si>
  <si>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</si>
  <si>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</si>
  <si>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</si>
  <si>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</si>
  <si>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</si>
  <si>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</si>
  <si>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</si>
  <si>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</si>
  <si>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</si>
  <si>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</si>
  <si>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</si>
  <si>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</si>
  <si>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</si>
  <si>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</si>
  <si>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</si>
  <si>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</si>
  <si>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</si>
  <si>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</si>
  <si>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</si>
  <si>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</si>
  <si>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</si>
  <si>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</si>
  <si>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</si>
  <si>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</si>
  <si>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</si>
  <si>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</si>
  <si>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</si>
  <si>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</si>
  <si>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</si>
  <si>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</si>
  <si>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</si>
  <si>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</si>
  <si>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</si>
  <si>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</si>
  <si>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</si>
  <si>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</si>
  <si>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</si>
  <si>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</si>
  <si>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</si>
  <si>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</si>
  <si>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</si>
  <si>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</si>
  <si>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</si>
  <si>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</si>
  <si>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</si>
  <si>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</si>
  <si>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</si>
  <si>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</si>
  <si>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</si>
  <si>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</si>
  <si>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</si>
  <si>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</si>
  <si>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</si>
  <si>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</si>
  <si>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</si>
  <si>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</si>
  <si>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</si>
  <si>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</si>
  <si>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</si>
  <si>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</si>
  <si>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</si>
  <si>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</si>
  <si>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</si>
  <si>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</si>
  <si>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</si>
  <si>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</si>
  <si>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</si>
  <si>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</si>
  <si>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</si>
  <si>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</si>
  <si>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</si>
  <si>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</si>
  <si>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</si>
  <si>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</si>
  <si>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</si>
  <si>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</si>
  <si>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</si>
  <si>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</si>
  <si>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</si>
  <si>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</si>
  <si>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</si>
  <si>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</si>
  <si>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</si>
  <si>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</si>
  <si>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</si>
  <si>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</si>
  <si>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</si>
  <si>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</si>
  <si>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</si>
  <si>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</si>
  <si>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</si>
  <si>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</si>
  <si>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</si>
  <si>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</si>
  <si>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</si>
  <si>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</si>
  <si>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</si>
  <si>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</si>
  <si>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</si>
  <si>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</si>
  <si>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</si>
  <si>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</si>
  <si>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</si>
  <si>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</si>
  <si>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</si>
  <si>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</si>
  <si>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</si>
  <si>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</si>
  <si>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</si>
  <si>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</si>
  <si>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</si>
  <si>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</si>
  <si>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</si>
  <si>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</si>
  <si>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</si>
  <si>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</si>
  <si>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</si>
  <si>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</si>
  <si>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</si>
  <si>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</si>
  <si>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</si>
  <si>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</si>
  <si>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</si>
  <si>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</si>
  <si>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</si>
  <si>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</si>
  <si>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</si>
  <si>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</si>
  <si>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</si>
  <si>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</si>
  <si>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</si>
  <si>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</si>
  <si>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</si>
  <si>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</si>
  <si>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</si>
  <si>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</si>
  <si>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</si>
  <si>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</si>
  <si>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</si>
  <si>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</si>
  <si>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</si>
  <si>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</si>
  <si>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</si>
  <si>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</si>
  <si>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</si>
  <si>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</si>
  <si>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</si>
  <si>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</si>
  <si>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</si>
  <si>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</si>
  <si>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</si>
  <si>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</si>
  <si>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</si>
  <si>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</si>
  <si>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</si>
  <si>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</si>
  <si>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</si>
  <si>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</si>
  <si>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</si>
  <si>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</si>
  <si>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</si>
  <si>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</si>
  <si>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</si>
  <si>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</si>
  <si>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</si>
  <si>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</si>
  <si>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</si>
  <si>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</si>
  <si>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</si>
  <si>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</si>
  <si>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</si>
  <si>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</si>
  <si>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</si>
  <si>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</si>
  <si>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</si>
  <si>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</si>
  <si>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</si>
  <si>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</si>
  <si>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</si>
  <si>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</si>
  <si>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</si>
  <si>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</si>
  <si>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</si>
  <si>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</si>
  <si>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</si>
  <si>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</si>
  <si>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</si>
  <si>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</si>
  <si>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</si>
  <si>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</si>
  <si>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</si>
  <si>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</si>
  <si>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</si>
  <si>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</si>
  <si>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</si>
  <si>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</si>
  <si>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</si>
  <si>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</si>
  <si>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</si>
  <si>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</si>
  <si>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</si>
  <si>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</si>
  <si>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</si>
  <si>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</si>
  <si>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</si>
  <si>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</si>
  <si>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</si>
  <si>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</si>
  <si>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</si>
  <si>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</si>
  <si>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</si>
  <si>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</si>
  <si>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</si>
  <si>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</si>
  <si>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</si>
  <si>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</si>
  <si>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</si>
  <si>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</si>
  <si>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</si>
  <si>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</si>
  <si>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</si>
  <si>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</si>
  <si>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</si>
  <si>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</si>
  <si>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</si>
  <si>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</si>
  <si>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</si>
  <si>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</si>
  <si>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</si>
  <si>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</si>
  <si>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</si>
  <si>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</si>
  <si>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</si>
  <si>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</si>
  <si>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</si>
  <si>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</si>
  <si>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</si>
  <si>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</si>
  <si>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</si>
  <si>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</si>
  <si>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</si>
  <si>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</si>
  <si>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</si>
  <si>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</si>
  <si>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</si>
  <si>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</si>
  <si>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</si>
  <si>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</si>
  <si>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</si>
  <si>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</si>
  <si>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</si>
  <si>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</si>
  <si>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</si>
  <si>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</si>
  <si>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</si>
  <si>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</si>
  <si>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</si>
  <si>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</si>
  <si>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</si>
  <si>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</si>
  <si>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</si>
  <si>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</si>
  <si>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</si>
  <si>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</si>
  <si>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</si>
  <si>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</si>
  <si>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</si>
  <si>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</si>
  <si>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</si>
  <si>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</si>
  <si>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</si>
  <si>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</si>
  <si>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</si>
  <si>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</si>
  <si>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</si>
  <si>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</si>
  <si>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</si>
  <si>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</si>
  <si>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</si>
  <si>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</si>
  <si>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</si>
  <si>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</si>
  <si>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</si>
  <si>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</si>
  <si>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</si>
  <si>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</si>
  <si>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</si>
  <si>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</si>
  <si>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</si>
  <si>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</si>
  <si>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</si>
  <si>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</si>
  <si>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</si>
  <si>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</si>
  <si>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</si>
  <si>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</si>
  <si>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</si>
  <si>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</si>
  <si>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</si>
  <si>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</si>
  <si>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</si>
  <si>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</si>
  <si>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</si>
  <si>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</si>
  <si>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</si>
  <si>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</si>
  <si>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</si>
  <si>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</si>
  <si>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</si>
  <si>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</si>
  <si>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</si>
  <si>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</si>
  <si>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</si>
  <si>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</si>
  <si>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</si>
  <si>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</si>
  <si>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</si>
  <si>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</si>
  <si>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</si>
  <si>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</si>
  <si>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</si>
  <si>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</si>
  <si>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</si>
  <si>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</si>
  <si>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</si>
  <si>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</si>
  <si>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</si>
  <si>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</si>
  <si>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</si>
  <si>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</si>
  <si>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</si>
  <si>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</si>
  <si>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</si>
  <si>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</si>
  <si>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</si>
  <si>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</si>
  <si>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</si>
  <si>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</si>
  <si>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</si>
  <si>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</si>
  <si>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</si>
  <si>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</si>
  <si>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</si>
  <si>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</si>
  <si>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</si>
  <si>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</si>
  <si>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</si>
  <si>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</si>
  <si>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</si>
  <si>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</si>
  <si>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</si>
  <si>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</si>
  <si>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</si>
  <si>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</si>
  <si>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</si>
  <si>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</si>
  <si>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</si>
  <si>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</si>
  <si>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</si>
  <si>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</si>
  <si>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</si>
  <si>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</si>
  <si>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</si>
  <si>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</si>
  <si>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</si>
  <si>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</si>
  <si>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</si>
  <si>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</si>
  <si>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</si>
  <si>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</si>
  <si>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</si>
  <si>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</si>
  <si>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</si>
  <si>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</si>
  <si>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</si>
  <si>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</si>
  <si>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</si>
  <si>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</si>
  <si>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</si>
  <si>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</si>
  <si>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</si>
  <si>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</si>
  <si>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</si>
  <si>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</si>
  <si>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</si>
  <si>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</si>
  <si>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</si>
  <si>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</si>
  <si>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</si>
  <si>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</si>
  <si>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</si>
  <si>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</si>
  <si>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</si>
  <si>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</si>
  <si>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</si>
  <si>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</si>
  <si>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</si>
  <si>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</si>
  <si>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</si>
  <si>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</si>
  <si>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</si>
  <si>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</si>
  <si>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</si>
  <si>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</si>
  <si>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</si>
  <si>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</si>
  <si>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</si>
  <si>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</si>
  <si>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</si>
  <si>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</si>
  <si>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</si>
  <si>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</si>
  <si>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</si>
  <si>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</si>
  <si>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</si>
  <si>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</si>
  <si>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</si>
  <si>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</si>
  <si>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</si>
  <si>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</si>
  <si>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</si>
  <si>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</si>
  <si>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</si>
  <si>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</si>
  <si>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</si>
  <si>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</si>
  <si>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</si>
  <si>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</si>
  <si>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</si>
  <si>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</si>
  <si>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</si>
  <si>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</si>
  <si>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</si>
  <si>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</si>
  <si>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</si>
  <si>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</si>
  <si>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</si>
  <si>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</si>
  <si>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</si>
  <si>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</si>
  <si>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</si>
  <si>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</si>
  <si>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</si>
  <si>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</si>
  <si>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</si>
  <si>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</si>
  <si>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</si>
  <si>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</si>
  <si>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</si>
  <si>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</si>
  <si>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</si>
  <si>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</si>
  <si>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</si>
  <si>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</si>
  <si>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</si>
  <si>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</si>
  <si>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</si>
  <si>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</si>
  <si>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</si>
  <si>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</si>
  <si>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</si>
  <si>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</si>
  <si>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</si>
  <si>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</si>
  <si>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</si>
  <si>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</si>
  <si>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</si>
  <si>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</si>
  <si>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</si>
  <si>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</si>
  <si>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</si>
  <si>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</si>
  <si>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</si>
  <si>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</si>
  <si>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</si>
  <si>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</si>
  <si>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</si>
  <si>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</si>
  <si>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</si>
  <si>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</si>
  <si>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</si>
  <si>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</si>
  <si>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</si>
  <si>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</si>
  <si>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</si>
  <si>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</si>
  <si>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</si>
  <si>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</si>
  <si>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</si>
  <si>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</si>
  <si>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</si>
  <si>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</si>
  <si>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</si>
  <si>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</si>
  <si>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</si>
  <si>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</si>
  <si>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</si>
  <si>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</si>
  <si>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</si>
  <si>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</si>
  <si>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</si>
  <si>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</si>
  <si>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</si>
  <si>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</si>
  <si>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</si>
  <si>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</si>
  <si>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</si>
  <si>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</si>
  <si>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</si>
  <si>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</si>
  <si>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</si>
  <si>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</si>
  <si>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</si>
  <si>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</si>
  <si>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</si>
  <si>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</si>
  <si>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</si>
  <si>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</si>
  <si>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</si>
  <si>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</si>
  <si>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</si>
  <si>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</si>
  <si>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</si>
  <si>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</si>
  <si>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</si>
  <si>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</si>
  <si>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</si>
  <si>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</si>
  <si>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</si>
  <si>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</si>
  <si>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</si>
  <si>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</si>
  <si>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</si>
  <si>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</si>
  <si>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</si>
  <si>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</si>
  <si>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</si>
  <si>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</si>
  <si>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</si>
  <si>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</si>
  <si>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</si>
  <si>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</si>
  <si>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</si>
  <si>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</si>
  <si>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</si>
  <si>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</si>
  <si>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</si>
  <si>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</si>
  <si>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</si>
  <si>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</si>
  <si>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</si>
  <si>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</si>
  <si>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</si>
  <si>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</si>
  <si>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</si>
  <si>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</si>
  <si>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</si>
  <si>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</si>
  <si>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</si>
  <si>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</si>
  <si>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</si>
  <si>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</si>
  <si>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</si>
  <si>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</si>
  <si>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</si>
  <si>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</si>
  <si>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</si>
  <si>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</si>
  <si>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</si>
  <si>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</si>
  <si>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</si>
  <si>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</si>
  <si>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</si>
  <si>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</si>
  <si>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</si>
  <si>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</si>
  <si>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</si>
  <si>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</si>
  <si>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</si>
  <si>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</si>
  <si>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</si>
  <si>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</si>
  <si>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</si>
  <si>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</si>
  <si>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</si>
  <si>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</si>
  <si>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</si>
  <si>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</si>
  <si>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</si>
  <si>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</si>
  <si>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</si>
  <si>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</si>
  <si>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</si>
  <si>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</si>
  <si>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</si>
  <si>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</si>
  <si>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</si>
  <si>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</si>
  <si>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</si>
  <si>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</si>
  <si>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</si>
  <si>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</si>
  <si>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</si>
  <si>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</si>
  <si>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</si>
  <si>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</si>
  <si>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</si>
  <si>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</si>
  <si>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</si>
  <si>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</si>
  <si>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</si>
  <si>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</si>
  <si>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</si>
  <si>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</si>
  <si>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</si>
  <si>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</si>
  <si>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</si>
  <si>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</si>
  <si>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</si>
  <si>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</si>
  <si>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</si>
  <si>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</si>
  <si>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</si>
  <si>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</si>
  <si>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</si>
  <si>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</si>
  <si>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</si>
  <si>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</si>
  <si>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</si>
  <si>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</si>
  <si>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</si>
  <si>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</si>
  <si>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</si>
  <si>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</si>
  <si>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</si>
  <si>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</si>
  <si>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</si>
  <si>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</si>
  <si>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</si>
  <si>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</si>
  <si>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</si>
  <si>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</si>
  <si>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</si>
  <si>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</si>
  <si>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</si>
  <si>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</si>
  <si>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</si>
  <si>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</si>
  <si>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</si>
  <si>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</si>
  <si>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</si>
  <si>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</si>
  <si>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</si>
  <si>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</si>
  <si>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</si>
  <si>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</si>
  <si>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</si>
  <si>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</si>
  <si>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</si>
  <si>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</si>
  <si>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</si>
  <si>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</si>
  <si>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</si>
  <si>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</si>
  <si>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</si>
  <si>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</si>
  <si>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</si>
  <si>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</si>
  <si>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</si>
  <si>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</si>
  <si>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</si>
  <si>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</si>
  <si>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</si>
  <si>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</si>
  <si>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</si>
  <si>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</si>
  <si>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</si>
  <si>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</si>
  <si>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</si>
  <si>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</si>
  <si>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</si>
  <si>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</si>
  <si>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</si>
  <si>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</si>
  <si>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</si>
  <si>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</si>
  <si>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</si>
  <si>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</si>
  <si>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</si>
  <si>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</si>
  <si>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</si>
  <si>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</si>
  <si>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</si>
  <si>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</si>
  <si>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</si>
  <si>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</si>
  <si>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</si>
  <si>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</si>
  <si>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</si>
  <si>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</si>
  <si>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</si>
  <si>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</si>
  <si>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</si>
  <si>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</si>
  <si>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</si>
  <si>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</si>
  <si>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</si>
  <si>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</si>
  <si>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</si>
  <si>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</si>
  <si>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</si>
  <si>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</si>
  <si>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</si>
  <si>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</si>
  <si>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</si>
  <si>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</si>
  <si>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</si>
  <si>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</si>
  <si>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</si>
  <si>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</si>
  <si>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</si>
  <si>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</si>
  <si>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</si>
  <si>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</si>
  <si>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</si>
  <si>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</si>
  <si>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</si>
  <si>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</si>
  <si>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</si>
  <si>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</si>
  <si>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</si>
  <si>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</si>
  <si>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</si>
  <si>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</si>
  <si>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</si>
  <si>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</si>
  <si>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</si>
  <si>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</si>
  <si>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</si>
  <si>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</si>
  <si>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</si>
  <si>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</si>
  <si>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</si>
  <si>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</si>
  <si>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</si>
  <si>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</si>
  <si>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</si>
  <si>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</si>
  <si>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</si>
  <si>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</si>
  <si>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</si>
  <si>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</si>
  <si>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</si>
  <si>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</si>
  <si>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</si>
  <si>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</si>
  <si>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</si>
  <si>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</si>
  <si>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</si>
  <si>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</si>
  <si>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</si>
  <si>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</si>
  <si>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</si>
  <si>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</si>
  <si>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</si>
  <si>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</si>
  <si>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</si>
  <si>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</si>
  <si>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</si>
  <si>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</si>
  <si>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</si>
  <si>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</si>
  <si>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</si>
  <si>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</si>
  <si>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</si>
  <si>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</si>
  <si>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</si>
  <si>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</si>
  <si>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</si>
  <si>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</si>
  <si>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</si>
  <si>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</si>
  <si>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</si>
  <si>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</si>
  <si>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</si>
  <si>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</si>
  <si>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</si>
  <si>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</si>
  <si>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</si>
  <si>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</si>
  <si>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</si>
  <si>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</si>
  <si>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</si>
  <si>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</si>
  <si>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</si>
  <si>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</si>
  <si>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</si>
  <si>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</si>
  <si>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</si>
  <si>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</si>
  <si>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</si>
  <si>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</si>
  <si>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</si>
  <si>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</si>
  <si>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</si>
  <si>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</si>
  <si>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</si>
  <si>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</si>
  <si>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</si>
  <si>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</si>
  <si>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</si>
  <si>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</si>
  <si>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</si>
  <si>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</si>
  <si>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</si>
  <si>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</si>
  <si>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</si>
  <si>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</si>
  <si>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</si>
  <si>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</si>
  <si>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</si>
  <si>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</si>
  <si>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</si>
  <si>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</si>
  <si>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</si>
  <si>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</si>
  <si>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</si>
  <si>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</si>
  <si>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</si>
  <si>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</si>
  <si>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</si>
  <si>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</si>
  <si>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</si>
  <si>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</si>
  <si>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</si>
  <si>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</si>
  <si>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</si>
  <si>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</si>
  <si>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</si>
  <si>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</si>
  <si>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</si>
  <si>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</si>
  <si>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</si>
  <si>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</si>
  <si>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</si>
  <si>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</si>
  <si>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</si>
  <si>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</si>
  <si>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</si>
  <si>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</si>
  <si>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</si>
  <si>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</si>
  <si>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</si>
  <si>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</si>
  <si>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</si>
  <si>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</si>
  <si>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</si>
  <si>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</si>
  <si>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</si>
  <si>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</si>
  <si>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</si>
  <si>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</si>
  <si>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</si>
  <si>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</si>
  <si>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</si>
  <si>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</si>
  <si>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</si>
  <si>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</si>
  <si>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</si>
  <si>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</si>
  <si>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</si>
  <si>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</si>
  <si>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</si>
  <si>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</si>
  <si>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</si>
  <si>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</si>
  <si>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</si>
  <si>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</si>
  <si>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</si>
  <si>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</si>
  <si>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</si>
  <si>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</si>
  <si>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</si>
  <si>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</si>
  <si>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</si>
  <si>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</si>
  <si>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</si>
  <si>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</si>
  <si>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</si>
  <si>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</si>
  <si>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</si>
  <si>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</si>
  <si>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</si>
  <si>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</si>
  <si>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</si>
  <si>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</si>
  <si>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</si>
  <si>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</si>
  <si>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</si>
  <si>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</si>
  <si>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</si>
  <si>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</si>
  <si>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</si>
  <si>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</si>
  <si>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</si>
  <si>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</si>
  <si>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</si>
  <si>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</si>
  <si>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</si>
  <si>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</si>
  <si>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</si>
  <si>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</si>
  <si>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</si>
  <si>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</si>
  <si>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</si>
  <si>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</si>
  <si>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</si>
  <si>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</si>
  <si>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</si>
  <si>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</si>
  <si>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</si>
  <si>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</si>
  <si>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</si>
  <si>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</si>
  <si>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</si>
  <si>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</si>
  <si>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</si>
  <si>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</si>
  <si>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</si>
  <si>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</si>
  <si>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</si>
  <si>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</si>
  <si>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</si>
  <si>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</si>
  <si>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</si>
  <si>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</si>
  <si>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</si>
  <si>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</si>
  <si>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</si>
  <si>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</si>
  <si>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</si>
  <si>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</si>
  <si>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</si>
  <si>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</si>
  <si>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</si>
  <si>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</si>
  <si>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</si>
  <si>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</si>
  <si>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</si>
  <si>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</si>
  <si>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</si>
  <si>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</si>
  <si>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</si>
  <si>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</si>
  <si>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</si>
  <si>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</si>
  <si>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</si>
  <si>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</si>
  <si>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</si>
  <si>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</si>
  <si>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</si>
  <si>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</si>
  <si>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</si>
  <si>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</si>
  <si>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</si>
  <si>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</si>
  <si>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</si>
  <si>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</si>
  <si>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</si>
  <si>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</si>
  <si>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</si>
  <si>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</si>
  <si>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</si>
  <si>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</si>
  <si>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</si>
  <si>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</si>
  <si>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</si>
  <si>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</si>
  <si>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</si>
  <si>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</si>
  <si>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</si>
  <si>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</si>
  <si>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</si>
  <si>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</si>
  <si>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</si>
  <si>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</si>
  <si>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</si>
  <si>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</si>
  <si>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</si>
  <si>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</si>
  <si>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</si>
  <si>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</si>
  <si>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</si>
  <si>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</si>
  <si>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</si>
  <si>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</si>
  <si>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</si>
  <si>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</si>
  <si>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</si>
  <si>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</si>
  <si>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</si>
  <si>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</si>
  <si>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</si>
  <si>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</si>
  <si>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</si>
  <si>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</si>
  <si>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</si>
  <si>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</si>
  <si>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</si>
  <si>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</si>
  <si>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</si>
  <si>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</si>
  <si>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</si>
  <si>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</si>
  <si>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</si>
  <si>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</si>
  <si>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</si>
  <si>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</si>
  <si>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</si>
  <si>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</si>
  <si>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</si>
  <si>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</si>
  <si>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</si>
  <si>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</si>
  <si>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</si>
  <si>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</si>
  <si>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</si>
  <si>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</si>
  <si>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</si>
  <si>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</si>
  <si>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</si>
  <si>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</si>
  <si>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</si>
  <si>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</si>
  <si>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</si>
  <si>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</si>
  <si>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</si>
  <si>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</si>
  <si>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</si>
  <si>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</si>
  <si>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</si>
  <si>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</si>
  <si>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</si>
  <si>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</si>
  <si>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</si>
  <si>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</si>
  <si>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</si>
  <si>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</si>
  <si>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</si>
  <si>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</si>
  <si>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</si>
  <si>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</si>
  <si>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</si>
  <si>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</si>
  <si>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</si>
  <si>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</si>
  <si>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</si>
  <si>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</si>
  <si>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</si>
  <si>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</si>
  <si>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</si>
  <si>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</si>
  <si>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</si>
  <si>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</si>
  <si>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</si>
  <si>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</si>
  <si>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</si>
  <si>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</si>
  <si>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</si>
  <si>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</si>
  <si>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</si>
  <si>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</si>
  <si>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</si>
  <si>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</si>
  <si>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</si>
  <si>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</si>
  <si>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</si>
  <si>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</si>
  <si>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</si>
  <si>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</si>
  <si>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</si>
  <si>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</si>
  <si>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</si>
  <si>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</si>
  <si>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</si>
  <si>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</si>
  <si>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</si>
  <si>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</si>
  <si>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</si>
  <si>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</si>
  <si>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</si>
  <si>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</si>
  <si>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</si>
  <si>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</si>
  <si>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</si>
  <si>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</si>
  <si>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</si>
  <si>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</si>
  <si>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</si>
  <si>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</si>
  <si>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</si>
  <si>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</si>
  <si>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</si>
  <si>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</si>
  <si>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</si>
  <si>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</si>
  <si>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</si>
  <si>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</si>
  <si>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</si>
  <si>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</si>
  <si>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</si>
  <si>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</si>
  <si>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</si>
  <si>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</si>
  <si>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</si>
  <si>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</si>
  <si>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</si>
  <si>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</si>
  <si>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</si>
  <si>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</si>
  <si>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</si>
  <si>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</si>
  <si>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</si>
  <si>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</si>
  <si>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</si>
  <si>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</si>
  <si>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</si>
  <si>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</si>
  <si>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</si>
  <si>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</si>
  <si>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</si>
  <si>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</si>
  <si>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</si>
  <si>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</si>
  <si>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</si>
  <si>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</si>
  <si>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</si>
  <si>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</si>
  <si>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</si>
  <si>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</si>
  <si>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</si>
  <si>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</si>
  <si>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</si>
  <si>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</si>
  <si>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</si>
  <si>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</si>
  <si>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</si>
  <si>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</si>
  <si>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</si>
  <si>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</si>
  <si>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</si>
  <si>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</si>
  <si>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</si>
  <si>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</si>
  <si>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</si>
  <si>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</si>
  <si>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</si>
  <si>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</si>
  <si>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</si>
  <si>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</si>
  <si>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</si>
  <si>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</si>
  <si>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</si>
  <si>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</si>
  <si>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</si>
  <si>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</si>
  <si>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</si>
  <si>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</si>
  <si>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</si>
  <si>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</si>
  <si>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</si>
  <si>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</si>
  <si>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</si>
  <si>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</si>
  <si>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</si>
  <si>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</si>
  <si>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</si>
  <si>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</si>
  <si>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</si>
  <si>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</si>
  <si>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</si>
  <si>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</si>
  <si>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</si>
  <si>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</si>
  <si>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</si>
  <si>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</si>
  <si>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</si>
  <si>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</si>
  <si>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</si>
  <si>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</si>
  <si>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</si>
  <si>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</si>
  <si>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</si>
  <si>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</si>
  <si>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</si>
  <si>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</si>
  <si>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</si>
  <si>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</si>
  <si>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</si>
  <si>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</si>
  <si>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</si>
  <si>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</si>
  <si>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</si>
  <si>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</si>
  <si>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</si>
  <si>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</si>
  <si>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</si>
  <si>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</si>
  <si>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</si>
  <si>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</si>
  <si>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</si>
  <si>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</si>
  <si>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</si>
  <si>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</si>
  <si>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</si>
  <si>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</si>
  <si>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</si>
  <si>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</si>
  <si>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</si>
  <si>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</si>
  <si>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</si>
  <si>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</si>
  <si>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</si>
  <si>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</si>
  <si>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</si>
  <si>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</si>
  <si>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</si>
  <si>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</si>
  <si>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</si>
  <si>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</si>
  <si>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</si>
  <si>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</si>
  <si>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</si>
  <si>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</si>
  <si>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</si>
  <si>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</si>
  <si>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</si>
  <si>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</si>
  <si>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</si>
  <si>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</si>
  <si>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</si>
  <si>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</si>
  <si>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</si>
  <si>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</si>
  <si>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</si>
  <si>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</si>
  <si>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</si>
  <si>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</si>
  <si>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</si>
  <si>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</si>
  <si>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</si>
  <si>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</si>
  <si>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</si>
  <si>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</si>
  <si>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</si>
  <si>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</si>
  <si>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</si>
  <si>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</si>
  <si>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</si>
  <si>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</si>
  <si>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</si>
  <si>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</si>
  <si>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</si>
  <si>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</si>
  <si>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</si>
  <si>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</si>
  <si>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</si>
  <si>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</si>
  <si>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</si>
  <si>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</si>
  <si>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</si>
  <si>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</si>
  <si>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</si>
  <si>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</si>
  <si>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</si>
  <si>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</si>
  <si>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</si>
  <si>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</si>
  <si>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</si>
  <si>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</si>
  <si>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</si>
  <si>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</si>
  <si>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</si>
  <si>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</si>
  <si>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</si>
  <si>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</si>
  <si>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</si>
  <si>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</si>
  <si>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</si>
  <si>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</si>
  <si>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</si>
  <si>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</si>
  <si>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</si>
  <si>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</si>
  <si>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</si>
  <si>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</si>
  <si>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</si>
  <si>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</si>
  <si>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</si>
  <si>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</si>
  <si>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</si>
  <si>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</si>
  <si>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</si>
  <si>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</si>
  <si>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</si>
  <si>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</si>
  <si>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</si>
  <si>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</si>
  <si>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</si>
  <si>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</si>
  <si>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</si>
  <si>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</si>
  <si>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</si>
  <si>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</si>
  <si>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</si>
  <si>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</si>
  <si>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</si>
  <si>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</si>
  <si>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</si>
  <si>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</si>
  <si>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</si>
  <si>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</si>
  <si>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</si>
  <si>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</si>
  <si>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</si>
  <si>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</si>
  <si>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</si>
  <si>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</si>
  <si>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</si>
  <si>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</si>
  <si>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</si>
  <si>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</si>
  <si>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</si>
  <si>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</si>
  <si>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</si>
  <si>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</si>
  <si>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</si>
  <si>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</si>
  <si>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</si>
  <si>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</si>
  <si>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</si>
  <si>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</si>
  <si>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</si>
  <si>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</si>
  <si>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</si>
  <si>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</si>
  <si>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</si>
  <si>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</si>
  <si>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</si>
  <si>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</si>
  <si>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</si>
  <si>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</si>
  <si>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</si>
  <si>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</si>
  <si>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</si>
  <si>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</si>
  <si>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</si>
  <si>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</si>
  <si>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</si>
  <si>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</si>
  <si>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</si>
  <si>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</si>
  <si>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</si>
  <si>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</si>
  <si>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</si>
  <si>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</si>
  <si>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</si>
  <si>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</si>
  <si>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</si>
  <si>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</si>
  <si>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</si>
  <si>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</si>
  <si>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</si>
  <si>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</si>
  <si>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</si>
  <si>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</si>
  <si>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</si>
  <si>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</si>
  <si>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</si>
  <si>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</si>
  <si>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</si>
  <si>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</si>
  <si>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</si>
  <si>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</si>
  <si>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</si>
  <si>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</si>
  <si>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</si>
  <si>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</si>
  <si>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</si>
  <si>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</si>
  <si>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</si>
  <si>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</si>
  <si>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</si>
  <si>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</si>
  <si>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</si>
  <si>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</si>
  <si>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</si>
  <si>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</si>
  <si>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</si>
  <si>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</si>
  <si>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</si>
  <si>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</si>
  <si>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</si>
  <si>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</si>
  <si>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</si>
  <si>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</si>
  <si>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</si>
  <si>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</si>
  <si>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</si>
  <si>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</si>
  <si>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</si>
  <si>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</si>
  <si>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</si>
  <si>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</si>
  <si>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</si>
  <si>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</si>
  <si>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</si>
  <si>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</si>
  <si>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</si>
  <si>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</si>
  <si>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</si>
  <si>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</si>
  <si>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</si>
  <si>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</si>
  <si>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</si>
  <si>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</si>
  <si>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</si>
  <si>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</si>
  <si>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</si>
  <si>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</si>
  <si>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</si>
  <si>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</si>
  <si>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</si>
  <si>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</si>
  <si>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</si>
  <si>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</si>
  <si>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</si>
  <si>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</si>
  <si>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</si>
  <si>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</si>
  <si>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</si>
  <si>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</si>
  <si>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</si>
  <si>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</si>
  <si>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</si>
  <si>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</si>
  <si>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</si>
  <si>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</si>
  <si>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</si>
  <si>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</si>
  <si>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</si>
  <si>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</si>
  <si>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</si>
  <si>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</si>
  <si>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</si>
  <si>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</si>
  <si>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</si>
  <si>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</si>
  <si>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</si>
  <si>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</si>
  <si>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</si>
  <si>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</si>
  <si>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</si>
  <si>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</si>
  <si>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</si>
  <si>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</si>
  <si>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</si>
  <si>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</si>
  <si>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</si>
  <si>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</si>
  <si>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</si>
  <si>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</si>
  <si>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</si>
  <si>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</si>
  <si>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</si>
  <si>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</si>
  <si>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</si>
  <si>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</si>
  <si>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</si>
  <si>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</si>
  <si>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</si>
  <si>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</si>
  <si>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</si>
  <si>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</si>
  <si>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</si>
  <si>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</si>
  <si>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</si>
  <si>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</si>
  <si>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</si>
  <si>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</si>
  <si>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</si>
  <si>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</si>
  <si>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</si>
  <si>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</si>
  <si>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</si>
  <si>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</si>
  <si>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</si>
  <si>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</si>
  <si>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</si>
  <si>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</si>
  <si>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</si>
  <si>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</si>
  <si>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</si>
  <si>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</si>
  <si>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</si>
  <si>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</si>
  <si>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</si>
  <si>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</si>
  <si>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</si>
  <si>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</si>
  <si>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</si>
  <si>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</si>
  <si>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</si>
  <si>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</si>
  <si>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</si>
  <si>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</si>
  <si>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</si>
  <si>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</si>
  <si>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</si>
  <si>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</si>
  <si>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</si>
  <si>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</si>
  <si>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</si>
  <si>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</si>
  <si>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</si>
  <si>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</si>
  <si>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</si>
  <si>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</si>
  <si>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</si>
  <si>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</si>
  <si>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</si>
  <si>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</si>
  <si>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</si>
  <si>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</si>
  <si>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</si>
  <si>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</si>
  <si>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</si>
  <si>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</si>
  <si>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</si>
  <si>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</si>
  <si>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</si>
  <si>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</si>
  <si>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</si>
  <si>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</si>
  <si>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</si>
  <si>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</si>
  <si>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</si>
  <si>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</si>
  <si>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</si>
  <si>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</si>
  <si>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</si>
  <si>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</si>
  <si>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</si>
  <si>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</si>
  <si>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</si>
  <si>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</si>
  <si>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</si>
  <si>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</si>
  <si>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</si>
  <si>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</si>
  <si>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</si>
  <si>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</si>
  <si>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</si>
  <si>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</si>
  <si>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</si>
  <si>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</si>
  <si>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</si>
  <si>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</si>
  <si>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</si>
  <si>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</si>
  <si>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</si>
  <si>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</si>
  <si>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</si>
  <si>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</si>
  <si>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</si>
  <si>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</si>
  <si>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</si>
  <si>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</si>
  <si>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</si>
  <si>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</si>
  <si>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</si>
  <si>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</si>
  <si>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</si>
  <si>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</si>
  <si>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</si>
  <si>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</si>
  <si>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</si>
  <si>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</si>
  <si>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</si>
  <si>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</si>
  <si>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</si>
  <si>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</si>
  <si>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</si>
  <si>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</si>
  <si>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</si>
  <si>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</si>
  <si>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</si>
  <si>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</si>
  <si>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</si>
  <si>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</si>
  <si>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</si>
  <si>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</si>
  <si>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</si>
  <si>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</si>
  <si>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</si>
  <si>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</si>
  <si>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</si>
  <si>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</si>
  <si>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</si>
  <si>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</si>
  <si>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</si>
  <si>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</si>
  <si>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</si>
  <si>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</si>
  <si>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</si>
  <si>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</si>
  <si>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</si>
  <si>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</si>
  <si>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</si>
  <si>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</si>
  <si>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</si>
  <si>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</si>
  <si>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</si>
  <si>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</si>
  <si>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</si>
  <si>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</si>
  <si>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</si>
  <si>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</si>
  <si>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</si>
  <si>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</si>
  <si>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</si>
  <si>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</si>
  <si>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</si>
  <si>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</si>
  <si>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</si>
  <si>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</si>
  <si>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</si>
  <si>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</si>
  <si>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</si>
  <si>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</si>
  <si>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</si>
  <si>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</si>
  <si>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</si>
  <si>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</si>
  <si>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</si>
  <si>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</si>
  <si>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</si>
  <si>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</si>
  <si>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</si>
  <si>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</si>
  <si>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</si>
  <si>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</si>
  <si>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</si>
  <si>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</si>
  <si>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</si>
  <si>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</si>
  <si>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</si>
  <si>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</si>
  <si>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</si>
  <si>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</si>
  <si>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</si>
  <si>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</si>
  <si>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</si>
  <si>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</si>
  <si>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</si>
  <si>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</si>
  <si>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</si>
  <si>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</si>
  <si>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</si>
  <si>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</si>
  <si>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</si>
  <si>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</si>
  <si>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</si>
  <si>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</si>
  <si>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</si>
  <si>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</si>
  <si>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</si>
  <si>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</si>
  <si>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</si>
  <si>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</si>
  <si>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</si>
  <si>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</si>
  <si>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</si>
  <si>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</si>
  <si>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</si>
  <si>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</si>
  <si>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</si>
  <si>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</si>
  <si>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</si>
  <si>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</si>
  <si>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</si>
  <si>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</si>
  <si>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</si>
  <si>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</si>
  <si>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</si>
  <si>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</si>
  <si>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</si>
  <si>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</si>
  <si>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</si>
  <si>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</si>
  <si>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</si>
  <si>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</si>
  <si>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</si>
  <si>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</si>
  <si>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</si>
  <si>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</si>
  <si>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</si>
  <si>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</si>
  <si>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</si>
  <si>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</si>
  <si>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</si>
  <si>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</si>
  <si>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</si>
  <si>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</si>
  <si>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</si>
  <si>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</si>
  <si>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</si>
  <si>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</si>
  <si>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</si>
  <si>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</si>
  <si>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</si>
  <si>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</si>
  <si>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</si>
  <si>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</si>
  <si>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</si>
  <si>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</si>
  <si>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</si>
  <si>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</si>
  <si>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</si>
  <si>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</si>
  <si>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</si>
  <si>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</si>
  <si>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</si>
  <si>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</si>
  <si>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</si>
  <si>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</si>
  <si>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</si>
  <si>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</si>
  <si>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</si>
  <si>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</si>
  <si>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</si>
  <si>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</si>
  <si>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</si>
  <si>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</si>
  <si>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</si>
  <si>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</si>
  <si>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</si>
  <si>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</si>
  <si>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</si>
  <si>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</si>
  <si>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</si>
  <si>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</si>
  <si>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</si>
  <si>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</si>
  <si>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</si>
  <si>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</si>
  <si>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</si>
  <si>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</si>
  <si>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</si>
  <si>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</si>
  <si>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</si>
  <si>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</si>
  <si>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</si>
  <si>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</si>
  <si>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</si>
  <si>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</si>
  <si>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</si>
  <si>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</si>
  <si>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</si>
  <si>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</si>
  <si>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</si>
  <si>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</si>
  <si>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</si>
  <si>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</si>
  <si>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</si>
  <si>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</si>
  <si>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</si>
  <si>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</si>
  <si>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</si>
  <si>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</si>
  <si>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</si>
  <si>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</si>
  <si>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</si>
  <si>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</si>
  <si>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</si>
  <si>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</si>
  <si>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</si>
  <si>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</si>
  <si>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</si>
  <si>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</si>
  <si>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</si>
  <si>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</si>
  <si>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</si>
  <si>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</si>
  <si>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</si>
  <si>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</si>
  <si>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</si>
  <si>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</si>
  <si>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</si>
  <si>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</si>
  <si>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</si>
  <si>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</si>
  <si>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</si>
  <si>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</si>
  <si>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</si>
  <si>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</si>
  <si>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</si>
  <si>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</si>
  <si>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</si>
  <si>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</si>
  <si>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</si>
  <si>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</si>
  <si>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</si>
  <si>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</si>
  <si>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</si>
  <si>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</si>
  <si>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</si>
  <si>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</si>
  <si>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</si>
  <si>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</si>
  <si>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</si>
  <si>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</si>
  <si>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</si>
  <si>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</si>
  <si>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</si>
  <si>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</si>
  <si>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</si>
  <si>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</si>
  <si>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</si>
  <si>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</si>
  <si>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</si>
  <si>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</si>
  <si>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</si>
  <si>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</si>
  <si>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</si>
  <si>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</si>
  <si>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</si>
  <si>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</si>
  <si>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</si>
  <si>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</si>
  <si>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</si>
  <si>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</si>
  <si>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</si>
  <si>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</si>
  <si>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</si>
  <si>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</si>
  <si>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</si>
  <si>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</si>
  <si>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</si>
  <si>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</si>
  <si>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</si>
  <si>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</si>
  <si>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</si>
  <si>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</si>
  <si>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</si>
  <si>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</si>
  <si>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</si>
  <si>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</si>
  <si>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</si>
  <si>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</si>
  <si>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</si>
  <si>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</si>
  <si>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</si>
  <si>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</si>
  <si>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</si>
  <si>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</si>
  <si>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</si>
  <si>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</si>
  <si>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</si>
  <si>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</si>
  <si>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</si>
  <si>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</si>
  <si>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</si>
  <si>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</si>
  <si>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</si>
  <si>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</si>
  <si>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</si>
  <si>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</si>
  <si>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</si>
  <si>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</si>
  <si>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</si>
  <si>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</si>
  <si>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</si>
  <si>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</si>
  <si>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</si>
  <si>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</si>
  <si>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</si>
  <si>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</si>
  <si>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</si>
  <si>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</si>
  <si>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</si>
  <si>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</si>
  <si>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</si>
  <si>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</si>
  <si>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</si>
  <si>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</si>
  <si>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</si>
  <si>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</si>
  <si>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</si>
  <si>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</si>
  <si>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</si>
  <si>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</si>
  <si>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</si>
  <si>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</si>
  <si>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</si>
  <si>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</si>
  <si>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</si>
  <si>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</si>
  <si>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</si>
  <si>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</si>
  <si>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</si>
  <si>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</si>
  <si>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</si>
  <si>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</si>
  <si>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</si>
  <si>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</si>
  <si>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</si>
  <si>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</si>
  <si>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</si>
  <si>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</si>
  <si>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</si>
  <si>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</si>
  <si>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</si>
  <si>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</si>
  <si>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</si>
  <si>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</si>
  <si>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</si>
  <si>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</si>
  <si>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</si>
  <si>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</si>
  <si>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</si>
  <si>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</si>
  <si>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</si>
  <si>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</si>
  <si>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</si>
  <si>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</si>
  <si>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</si>
  <si>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</si>
  <si>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</si>
  <si>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</si>
  <si>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</si>
  <si>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</si>
  <si>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</si>
  <si>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</si>
  <si>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</si>
  <si>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</si>
  <si>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</si>
  <si>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</si>
  <si>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</si>
  <si>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</si>
  <si>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</si>
  <si>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</si>
  <si>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</si>
  <si>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</si>
  <si>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</si>
  <si>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</si>
  <si>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</si>
  <si>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</si>
  <si>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</si>
  <si>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</si>
  <si>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</si>
  <si>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</si>
  <si>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</si>
  <si>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</si>
  <si>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</si>
  <si>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</si>
  <si>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</si>
  <si>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</si>
  <si>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</si>
  <si>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</si>
  <si>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</si>
  <si>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</si>
  <si>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</si>
  <si>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</si>
  <si>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</si>
  <si>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</si>
  <si>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</si>
  <si>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</si>
  <si>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</si>
  <si>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</si>
  <si>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</si>
  <si>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</si>
  <si>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</si>
  <si>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</si>
  <si>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</si>
  <si>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</si>
  <si>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</si>
  <si>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</si>
  <si>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</si>
  <si>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</si>
  <si>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</si>
  <si>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</si>
  <si>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</si>
  <si>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</si>
  <si>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</si>
  <si>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</si>
  <si>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</si>
  <si>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</si>
  <si>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</si>
  <si>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</si>
  <si>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</si>
  <si>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</si>
  <si>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</si>
  <si>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</si>
  <si>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</si>
  <si>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</si>
  <si>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</si>
  <si>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</si>
  <si>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</si>
  <si>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</si>
  <si>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</si>
  <si>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</si>
  <si>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</si>
  <si>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</si>
  <si>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</si>
  <si>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</si>
  <si>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</si>
  <si>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</si>
  <si>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</si>
  <si>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</si>
  <si>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</si>
  <si>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</si>
  <si>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</si>
  <si>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</si>
  <si>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</si>
  <si>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</si>
  <si>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</si>
  <si>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</si>
  <si>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</si>
  <si>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</si>
  <si>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</si>
  <si>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</si>
  <si>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</si>
  <si>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</si>
  <si>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</si>
  <si>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</si>
  <si>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</si>
  <si>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</si>
  <si>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</si>
  <si>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</si>
  <si>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</si>
  <si>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</si>
  <si>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</si>
  <si>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</si>
  <si>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</si>
  <si>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</si>
  <si>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</si>
  <si>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</si>
  <si>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</si>
  <si>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</si>
  <si>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</si>
  <si>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</si>
  <si>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</si>
  <si>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</si>
  <si>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</si>
  <si>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</si>
  <si>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</si>
  <si>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</si>
  <si>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</si>
  <si>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</si>
  <si>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</si>
  <si>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</si>
  <si>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</si>
  <si>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</si>
  <si>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</si>
  <si>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</si>
  <si>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</si>
  <si>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</si>
  <si>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</si>
  <si>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</si>
  <si>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</si>
  <si>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</si>
  <si>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</si>
  <si>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</si>
  <si>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</si>
  <si>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</si>
  <si>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</si>
  <si>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</si>
  <si>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</si>
  <si>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</si>
  <si>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</si>
  <si>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</si>
  <si>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</si>
  <si>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</si>
  <si>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</si>
  <si>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</si>
  <si>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</si>
  <si>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</si>
  <si>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</si>
  <si>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</si>
  <si>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</si>
  <si>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</si>
  <si>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</si>
  <si>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</si>
  <si>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</si>
  <si>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</si>
  <si>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</si>
  <si>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</si>
  <si>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</si>
  <si>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</si>
  <si>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</si>
  <si>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</si>
  <si>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</si>
  <si>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</si>
  <si>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</si>
  <si>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</si>
  <si>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</si>
  <si>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</si>
  <si>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</si>
  <si>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</si>
  <si>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</si>
  <si>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</si>
  <si>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</si>
  <si>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</si>
  <si>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</si>
  <si>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</si>
  <si>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</si>
  <si>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</si>
  <si>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</si>
  <si>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</si>
  <si>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</si>
  <si>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</si>
  <si>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</si>
  <si>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</si>
  <si>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</si>
  <si>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</si>
  <si>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</si>
  <si>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</si>
  <si>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</si>
  <si>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</si>
  <si>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</si>
  <si>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</si>
  <si>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</si>
  <si>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</si>
  <si>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</si>
  <si>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</si>
  <si>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</si>
  <si>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</si>
  <si>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</si>
  <si>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</si>
  <si>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</si>
  <si>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</si>
  <si>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</si>
  <si>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</si>
  <si>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</si>
  <si>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</si>
  <si>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</si>
  <si>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</si>
  <si>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</si>
  <si>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</si>
  <si>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</si>
  <si>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</si>
  <si>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</si>
  <si>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</si>
  <si>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</si>
  <si>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</si>
  <si>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</si>
  <si>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</si>
  <si>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</si>
  <si>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</si>
  <si>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</si>
  <si>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</si>
  <si>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</si>
  <si>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</si>
  <si>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</si>
  <si>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</si>
  <si>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</si>
  <si>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</si>
  <si>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</si>
  <si>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</si>
  <si>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</si>
  <si>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</si>
  <si>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</si>
  <si>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</si>
  <si>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</si>
  <si>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</si>
  <si>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</si>
  <si>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</si>
  <si>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</si>
  <si>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</si>
  <si>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</si>
  <si>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</si>
  <si>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</si>
  <si>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</si>
  <si>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</si>
  <si>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</si>
  <si>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</si>
  <si>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</si>
  <si>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</si>
  <si>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</si>
  <si>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</si>
  <si>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</si>
  <si>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</si>
  <si>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</si>
  <si>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</si>
  <si>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</si>
  <si>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</si>
  <si>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</si>
  <si>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</si>
  <si>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</si>
  <si>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</si>
  <si>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</si>
  <si>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</si>
  <si>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</si>
  <si>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</si>
  <si>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</si>
  <si>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</si>
  <si>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</si>
  <si>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</si>
  <si>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</si>
  <si>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</si>
  <si>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</si>
  <si>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</si>
  <si>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</si>
  <si>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</si>
  <si>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</si>
  <si>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</si>
  <si>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</si>
  <si>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</si>
  <si>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</si>
  <si>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</si>
  <si>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</si>
  <si>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</si>
  <si>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</si>
  <si>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</si>
  <si>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</si>
  <si>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</si>
  <si>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</si>
  <si>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</si>
  <si>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</si>
  <si>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</si>
  <si>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</si>
  <si>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</si>
  <si>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</si>
  <si>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</si>
  <si>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</si>
  <si>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</si>
  <si>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</si>
  <si>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</si>
  <si>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</si>
  <si>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</si>
  <si>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</si>
  <si>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</si>
  <si>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</si>
  <si>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</si>
  <si>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</si>
  <si>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</si>
  <si>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</si>
  <si>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</si>
  <si>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</si>
  <si>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</si>
  <si>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</si>
  <si>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</si>
  <si>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</si>
  <si>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</si>
  <si>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</si>
  <si>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</si>
  <si>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</si>
  <si>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</si>
  <si>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</si>
  <si>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</si>
  <si>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</si>
  <si>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</si>
  <si>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</si>
  <si>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</si>
  <si>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</si>
  <si>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</si>
  <si>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</si>
  <si>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</si>
  <si>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</si>
  <si>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</si>
  <si>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</si>
  <si>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</si>
  <si>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</si>
  <si>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</si>
  <si>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</si>
  <si>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</si>
  <si>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</si>
  <si>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</si>
  <si>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</si>
  <si>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</si>
  <si>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</si>
  <si>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</si>
  <si>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</si>
  <si>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</si>
  <si>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</si>
  <si>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</si>
  <si>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</si>
  <si>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</si>
  <si>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</si>
  <si>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</si>
  <si>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</si>
  <si>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</si>
  <si>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</si>
  <si>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</si>
  <si>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</si>
  <si>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</si>
  <si>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</si>
  <si>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</si>
  <si>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</si>
  <si>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</si>
  <si>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</si>
  <si>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</si>
  <si>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</si>
  <si>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</si>
  <si>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</si>
  <si>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</si>
  <si>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</si>
  <si>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</si>
  <si>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</si>
  <si>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</si>
  <si>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</si>
  <si>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</si>
  <si>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</si>
  <si>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</si>
  <si>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</si>
  <si>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</si>
  <si>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</si>
  <si>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</si>
  <si>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</si>
  <si>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</si>
  <si>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</si>
  <si>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</si>
  <si>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</si>
  <si>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</si>
  <si>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</si>
  <si>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</si>
  <si>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</si>
  <si>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</si>
  <si>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</si>
  <si>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</si>
  <si>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</si>
  <si>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</si>
  <si>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</si>
  <si>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</si>
  <si>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</si>
  <si>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</si>
  <si>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</si>
  <si>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</si>
  <si>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</si>
  <si>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</si>
  <si>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</si>
  <si>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</si>
  <si>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</si>
  <si>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</si>
  <si>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</si>
  <si>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</si>
  <si>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</si>
  <si>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</si>
  <si>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</si>
  <si>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</si>
  <si>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</si>
  <si>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</si>
  <si>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</si>
  <si>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</si>
  <si>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</si>
  <si>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</si>
  <si>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</si>
  <si>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</si>
  <si>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</si>
  <si>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</si>
  <si>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</si>
  <si>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</si>
  <si>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</si>
  <si>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</si>
  <si>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</si>
  <si>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</si>
  <si>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</si>
  <si>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</si>
  <si>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</si>
  <si>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</si>
  <si>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</si>
  <si>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</si>
  <si>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</si>
  <si>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</si>
  <si>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</si>
  <si>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</si>
  <si>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</si>
  <si>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</si>
  <si>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</si>
  <si>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</si>
  <si>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</si>
  <si>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</si>
  <si>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</si>
  <si>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</si>
  <si>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</si>
  <si>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</si>
  <si>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</si>
  <si>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</si>
  <si>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</si>
  <si>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</si>
  <si>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</si>
  <si>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</si>
  <si>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</si>
  <si>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</si>
  <si>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</si>
  <si>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</si>
  <si>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</si>
  <si>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</si>
  <si>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</si>
  <si>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</si>
  <si>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</si>
  <si>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</si>
  <si>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</si>
  <si>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</si>
  <si>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</si>
  <si>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</si>
  <si>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</si>
  <si>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</si>
  <si>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</si>
  <si>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</si>
  <si>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</si>
  <si>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</si>
  <si>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</si>
  <si>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</si>
  <si>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</si>
  <si>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</si>
  <si>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</si>
  <si>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</si>
  <si>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</si>
  <si>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</si>
  <si>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</si>
  <si>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</si>
  <si>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</si>
  <si>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</si>
  <si>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</si>
  <si>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</si>
  <si>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</si>
  <si>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</si>
  <si>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</si>
  <si>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</si>
  <si>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</si>
  <si>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</si>
  <si>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</si>
  <si>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</si>
  <si>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</si>
  <si>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</si>
  <si>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</si>
  <si>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</si>
  <si>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</si>
  <si>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</si>
  <si>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</si>
  <si>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</si>
  <si>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</si>
  <si>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</si>
  <si>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</si>
  <si>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</si>
  <si>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</si>
  <si>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</si>
  <si>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</si>
  <si>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</si>
  <si>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</si>
  <si>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</si>
  <si>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</si>
  <si>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</si>
  <si>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</si>
  <si>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</si>
  <si>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</si>
  <si>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</si>
  <si>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</si>
  <si>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</si>
  <si>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</si>
  <si>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</si>
  <si>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</si>
  <si>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</si>
  <si>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</si>
  <si>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</si>
  <si>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</si>
  <si>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</si>
  <si>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</si>
  <si>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</si>
  <si>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</si>
  <si>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</si>
  <si>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</si>
  <si>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</si>
  <si>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</si>
  <si>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</si>
  <si>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</si>
  <si>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</si>
  <si>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</si>
  <si>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</si>
  <si>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</si>
  <si>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</si>
  <si>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</si>
  <si>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</si>
  <si>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</si>
  <si>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</si>
  <si>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</si>
  <si>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</si>
  <si>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</si>
  <si>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</si>
  <si>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</si>
  <si>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</si>
  <si>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</si>
  <si>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</si>
  <si>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</si>
  <si>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</si>
  <si>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</si>
  <si>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</si>
  <si>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</si>
  <si>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</si>
  <si>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</si>
  <si>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</si>
  <si>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</si>
  <si>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</si>
  <si>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</si>
  <si>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</si>
  <si>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</si>
  <si>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</si>
  <si>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</si>
  <si>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</si>
  <si>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</si>
  <si>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</si>
  <si>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</si>
  <si>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</si>
  <si>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</si>
  <si>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</si>
  <si>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</si>
  <si>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</si>
  <si>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</si>
  <si>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</si>
  <si>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</si>
  <si>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</si>
  <si>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</si>
  <si>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</si>
  <si>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</si>
  <si>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</si>
  <si>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</si>
  <si>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</si>
  <si>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</si>
  <si>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</si>
  <si>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</si>
  <si>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</si>
  <si>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</si>
  <si>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</si>
  <si>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</si>
  <si>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</si>
  <si>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</si>
  <si>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</si>
  <si>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</si>
  <si>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</si>
  <si>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</si>
  <si>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</si>
  <si>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</si>
  <si>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</si>
  <si>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</si>
  <si>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</si>
  <si>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</si>
  <si>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</si>
  <si>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</si>
  <si>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</si>
  <si>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</si>
  <si>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</si>
  <si>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</si>
  <si>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</si>
  <si>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</si>
  <si>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</si>
  <si>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</si>
  <si>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</si>
  <si>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</si>
  <si>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</si>
  <si>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</si>
  <si>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</si>
  <si>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</si>
  <si>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</si>
  <si>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</si>
  <si>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</si>
  <si>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</si>
  <si>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</si>
  <si>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</si>
  <si>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</si>
  <si>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</si>
  <si>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</si>
  <si>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</si>
  <si>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</si>
  <si>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</si>
  <si>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</si>
  <si>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</si>
  <si>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</si>
  <si>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</si>
  <si>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</si>
  <si>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</si>
  <si>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</si>
  <si>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</si>
  <si>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</si>
  <si>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</si>
  <si>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</si>
  <si>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</si>
  <si>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</si>
  <si>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</si>
  <si>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</si>
  <si>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</si>
  <si>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</si>
  <si>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</si>
  <si>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</si>
  <si>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</si>
  <si>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</si>
  <si>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</si>
  <si>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</si>
  <si>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</si>
  <si>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</si>
  <si>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</si>
  <si>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</si>
  <si>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</si>
  <si>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</si>
  <si>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</si>
  <si>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</si>
  <si>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</si>
  <si>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</si>
  <si>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</si>
  <si>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</si>
  <si>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</si>
  <si>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</si>
  <si>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</si>
  <si>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</si>
  <si>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</si>
  <si>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</si>
  <si>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</si>
  <si>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</si>
  <si>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</si>
  <si>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</si>
  <si>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</si>
  <si>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</si>
  <si>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</si>
  <si>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</si>
  <si>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</si>
  <si>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</si>
  <si>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</si>
  <si>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</si>
  <si>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</si>
  <si>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</si>
  <si>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</si>
  <si>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</si>
  <si>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</si>
  <si>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</si>
  <si>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</si>
  <si>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</si>
  <si>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</si>
  <si>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</si>
  <si>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</si>
  <si>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</si>
  <si>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</si>
  <si>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</si>
  <si>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</si>
  <si>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</si>
  <si>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</si>
  <si>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</si>
  <si>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</si>
  <si>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</si>
  <si>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</si>
  <si>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</si>
  <si>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</si>
  <si>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</si>
  <si>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</si>
  <si>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</si>
  <si>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</si>
  <si>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</si>
  <si>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</si>
  <si>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</si>
  <si>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</si>
  <si>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</si>
  <si>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</si>
  <si>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</si>
  <si>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</si>
  <si>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</si>
  <si>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</si>
  <si>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</si>
  <si>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</si>
  <si>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</si>
  <si>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</si>
  <si>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</si>
  <si>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</si>
  <si>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</si>
  <si>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</si>
  <si>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</si>
  <si>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</si>
  <si>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</si>
  <si>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</si>
  <si>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</si>
  <si>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</si>
  <si>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</si>
  <si>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</si>
  <si>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</si>
  <si>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</si>
  <si>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</si>
  <si>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</si>
  <si>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</si>
  <si>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</si>
  <si>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</si>
  <si>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</si>
  <si>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</si>
  <si>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</si>
  <si>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</si>
  <si>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</si>
  <si>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</si>
  <si>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</si>
  <si>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</si>
  <si>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</si>
  <si>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</si>
  <si>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</si>
  <si>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</si>
  <si>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</si>
  <si>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</si>
  <si>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</si>
  <si>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</si>
  <si>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</si>
  <si>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</si>
  <si>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</si>
  <si>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</si>
  <si>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</si>
  <si>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</si>
  <si>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</si>
  <si>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</si>
  <si>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</si>
  <si>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</si>
  <si>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</si>
  <si>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</si>
  <si>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</si>
  <si>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</si>
  <si>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</si>
  <si>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</si>
  <si>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</si>
  <si>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</si>
  <si>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</si>
  <si>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</si>
  <si>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</si>
  <si>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</si>
  <si>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</si>
  <si>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</si>
  <si>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</si>
  <si>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</si>
  <si>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</si>
  <si>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</si>
  <si>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</si>
  <si>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</si>
  <si>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</si>
  <si>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</si>
  <si>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</si>
  <si>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</si>
  <si>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</si>
  <si>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</si>
  <si>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</si>
  <si>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</si>
  <si>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</si>
  <si>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</si>
  <si>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</si>
  <si>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</si>
  <si>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</si>
  <si>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</si>
  <si>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</si>
  <si>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</si>
  <si>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</si>
  <si>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</si>
  <si>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</si>
  <si>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</si>
  <si>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</si>
  <si>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</si>
  <si>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</si>
  <si>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</si>
  <si>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</si>
  <si>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</si>
  <si>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</si>
  <si>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</si>
  <si>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</si>
  <si>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</si>
  <si>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</si>
  <si>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</si>
  <si>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</si>
  <si>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</si>
  <si>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</si>
  <si>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</si>
  <si>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</si>
  <si>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</si>
  <si>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</si>
  <si>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</si>
  <si>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</si>
  <si>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</si>
  <si>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</si>
  <si>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</si>
  <si>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</si>
  <si>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</si>
  <si>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</si>
  <si>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</si>
  <si>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</si>
  <si>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</si>
  <si>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</si>
  <si>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</si>
  <si>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</si>
  <si>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</si>
  <si>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</si>
  <si>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</si>
  <si>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</si>
  <si>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</si>
  <si>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</si>
  <si>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</si>
  <si>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</si>
  <si>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</si>
  <si>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</si>
  <si>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</si>
  <si>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</si>
  <si>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</si>
  <si>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</si>
  <si>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</si>
  <si>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</si>
  <si>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</si>
  <si>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</si>
  <si>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</si>
  <si>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</si>
  <si>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</si>
  <si>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</si>
  <si>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</si>
  <si>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</si>
  <si>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</si>
  <si>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</si>
  <si>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</si>
  <si>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</si>
  <si>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</si>
  <si>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</si>
  <si>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</si>
  <si>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</si>
  <si>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</si>
  <si>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</si>
  <si>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</si>
  <si>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</si>
  <si>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</si>
  <si>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</si>
  <si>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</si>
  <si>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</si>
  <si>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</si>
  <si>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</si>
  <si>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</si>
  <si>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</si>
  <si>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</si>
  <si>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</si>
  <si>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</si>
  <si>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</si>
  <si>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</si>
  <si>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</si>
  <si>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</si>
  <si>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</si>
  <si>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</si>
  <si>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</si>
  <si>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</si>
  <si>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</si>
  <si>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</si>
  <si>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</si>
  <si>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</si>
  <si>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</si>
  <si>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</si>
  <si>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</si>
  <si>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</si>
  <si>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</si>
  <si>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</si>
  <si>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</si>
  <si>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</si>
  <si>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</si>
  <si>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</si>
  <si>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</si>
  <si>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</si>
  <si>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</si>
  <si>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</si>
  <si>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</si>
  <si>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</si>
  <si>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</si>
  <si>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</si>
  <si>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</si>
  <si>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</si>
  <si>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</si>
  <si>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</si>
  <si>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</si>
  <si>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</si>
  <si>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</si>
  <si>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</si>
  <si>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</si>
  <si>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</si>
  <si>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</si>
  <si>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</si>
  <si>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</si>
  <si>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</si>
  <si>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</si>
  <si>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</si>
  <si>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</si>
  <si>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</si>
  <si>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</si>
  <si>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</si>
  <si>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</si>
  <si>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</si>
  <si>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</si>
  <si>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</si>
  <si>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</si>
  <si>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</si>
  <si>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</si>
  <si>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</si>
  <si>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</si>
  <si>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</si>
  <si>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</si>
  <si>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</si>
  <si>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</si>
  <si>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</si>
  <si>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</si>
  <si>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</si>
  <si>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</si>
  <si>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</si>
  <si>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</si>
  <si>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</si>
  <si>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</si>
  <si>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</si>
  <si>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</si>
  <si>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</si>
  <si>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</si>
  <si>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</si>
  <si>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</si>
  <si>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</si>
  <si>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</si>
  <si>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</si>
  <si>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</si>
  <si>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</si>
  <si>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</si>
  <si>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</si>
  <si>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</si>
  <si>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</si>
  <si>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</si>
  <si>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</si>
  <si>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</si>
  <si>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</si>
  <si>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</si>
  <si>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</si>
  <si>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</si>
  <si>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</si>
  <si>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</si>
  <si>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</si>
  <si>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</si>
  <si>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</si>
  <si>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</si>
  <si>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</si>
  <si>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</si>
  <si>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</si>
  <si>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</si>
  <si>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</si>
  <si>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</si>
  <si>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</si>
  <si>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</si>
  <si>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</si>
  <si>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</si>
  <si>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</si>
  <si>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</si>
  <si>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</si>
  <si>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</si>
  <si>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</si>
  <si>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</si>
  <si>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</si>
  <si>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</si>
  <si>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</si>
  <si>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</si>
  <si>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</si>
  <si>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</si>
  <si>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</si>
  <si>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</si>
  <si>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</si>
  <si>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</si>
  <si>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</si>
  <si>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</si>
  <si>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</si>
  <si>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</si>
  <si>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</si>
  <si>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</si>
  <si>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</si>
  <si>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</si>
  <si>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</si>
  <si>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</si>
  <si>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</si>
  <si>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</si>
  <si>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</si>
  <si>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</si>
  <si>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</si>
  <si>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</si>
  <si>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</si>
  <si>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</si>
  <si>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</si>
  <si>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</si>
  <si>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</si>
  <si>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</si>
  <si>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</si>
  <si>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</si>
  <si>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</si>
  <si>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</si>
  <si>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</si>
  <si>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</si>
  <si>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</si>
  <si>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</si>
  <si>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</si>
  <si>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</si>
  <si>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</si>
  <si>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</si>
  <si>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</si>
  <si>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</si>
  <si>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</si>
  <si>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</si>
  <si>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</si>
  <si>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</si>
  <si>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</si>
  <si>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</si>
  <si>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</si>
  <si>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</si>
  <si>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</si>
  <si>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</si>
  <si>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</si>
  <si>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</si>
  <si>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</si>
  <si>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</si>
  <si>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</si>
  <si>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</si>
  <si>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</si>
  <si>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</si>
  <si>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</si>
  <si>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</si>
  <si>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</si>
  <si>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</si>
  <si>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</si>
  <si>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</si>
  <si>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</si>
  <si>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</si>
  <si>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</si>
  <si>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</si>
  <si>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</si>
  <si>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</si>
  <si>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</si>
  <si>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</si>
  <si>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</si>
  <si>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</si>
  <si>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</si>
  <si>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</si>
  <si>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</si>
  <si>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</si>
  <si>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</si>
  <si>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</si>
  <si>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</si>
  <si>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</si>
  <si>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</si>
  <si>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</si>
  <si>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</si>
  <si>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</si>
  <si>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</si>
  <si>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</si>
  <si>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</si>
  <si>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</si>
  <si>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</si>
  <si>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</si>
  <si>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</si>
  <si>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</si>
  <si>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</si>
  <si>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</si>
  <si>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</si>
  <si>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</si>
  <si>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</si>
  <si>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</si>
  <si>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</si>
  <si>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</si>
  <si>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</si>
  <si>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</si>
  <si>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</si>
  <si>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</si>
  <si>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</si>
  <si>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</si>
  <si>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</si>
  <si>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</si>
  <si>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</si>
  <si>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</si>
  <si>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</si>
  <si>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</si>
  <si>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</si>
  <si>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</si>
  <si>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</si>
  <si>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</si>
  <si>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</si>
  <si>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</si>
  <si>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</si>
  <si>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</si>
  <si>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</si>
  <si>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</si>
  <si>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</si>
  <si>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</si>
  <si>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</si>
  <si>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</si>
  <si>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</si>
  <si>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</si>
  <si>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</si>
  <si>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</si>
  <si>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</si>
  <si>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</si>
  <si>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</si>
  <si>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</si>
  <si>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</si>
  <si>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</si>
  <si>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</si>
  <si>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</si>
  <si>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</si>
  <si>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</si>
  <si>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</si>
  <si>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</si>
  <si>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</si>
  <si>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</si>
  <si>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</si>
  <si>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</si>
  <si>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</si>
  <si>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</si>
  <si>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</si>
  <si>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</si>
  <si>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</si>
  <si>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</si>
  <si>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</si>
  <si>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</si>
  <si>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</si>
  <si>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</si>
  <si>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</si>
  <si>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</si>
  <si>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</si>
  <si>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</si>
  <si>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</si>
  <si>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</si>
  <si>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</si>
  <si>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</si>
  <si>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</si>
  <si>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</si>
  <si>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</si>
  <si>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</si>
  <si>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</si>
  <si>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</si>
  <si>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</si>
  <si>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</si>
  <si>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</si>
  <si>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</si>
  <si>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</si>
  <si>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</si>
  <si>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</si>
  <si>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</si>
  <si>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</si>
  <si>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</si>
  <si>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</si>
  <si>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</si>
  <si>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</si>
  <si>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</si>
  <si>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</si>
  <si>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</si>
  <si>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</si>
  <si>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</si>
  <si>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</si>
  <si>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</si>
  <si>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</si>
  <si>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</si>
  <si>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</si>
  <si>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</si>
  <si>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</si>
  <si>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</si>
  <si>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</si>
  <si>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</si>
  <si>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</si>
  <si>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</si>
  <si>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</si>
  <si>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</si>
  <si>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</si>
  <si>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</si>
  <si>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</si>
  <si>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</si>
  <si>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</si>
  <si>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</si>
  <si>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</si>
  <si>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</si>
  <si>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</si>
  <si>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</si>
  <si>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</si>
  <si>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</si>
  <si>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</si>
  <si>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</si>
  <si>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</si>
  <si>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</si>
  <si>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</si>
  <si>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</si>
  <si>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</si>
  <si>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</si>
  <si>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</si>
  <si>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</si>
  <si>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</si>
  <si>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</si>
  <si>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</si>
  <si>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</si>
  <si>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</si>
  <si>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</si>
  <si>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</si>
  <si>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</si>
  <si>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</si>
  <si>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</si>
  <si>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</si>
  <si>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</si>
  <si>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</si>
  <si>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</si>
  <si>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</si>
  <si>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</si>
  <si>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</si>
  <si>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</si>
  <si>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</si>
  <si>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</si>
  <si>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</si>
  <si>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</si>
  <si>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</si>
  <si>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</si>
  <si>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</si>
  <si>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</si>
  <si>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</si>
  <si>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</si>
  <si>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</si>
  <si>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</si>
  <si>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</si>
  <si>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</si>
  <si>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</si>
  <si>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</si>
  <si>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</si>
  <si>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</si>
  <si>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</si>
  <si>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</si>
  <si>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</si>
  <si>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</si>
  <si>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</si>
  <si>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</si>
  <si>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</si>
  <si>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</si>
  <si>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</si>
  <si>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</si>
  <si>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</si>
  <si>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</si>
  <si>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</si>
  <si>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</si>
  <si>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</si>
  <si>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</si>
  <si>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</si>
  <si>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</si>
  <si>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</si>
  <si>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</si>
  <si>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</si>
  <si>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</si>
  <si>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</si>
  <si>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</si>
  <si>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</si>
  <si>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</si>
  <si>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</si>
  <si>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</si>
  <si>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</si>
  <si>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</si>
  <si>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</si>
  <si>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</si>
  <si>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</si>
  <si>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</si>
  <si>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</si>
  <si>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</si>
  <si>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</si>
  <si>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</si>
  <si>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</si>
  <si>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</si>
  <si>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</si>
  <si>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</si>
  <si>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</si>
  <si>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</si>
  <si>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</si>
  <si>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</si>
  <si>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</si>
  <si>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</si>
  <si>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</si>
  <si>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</si>
  <si>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</si>
  <si>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</si>
  <si>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</si>
  <si>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</si>
  <si>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</si>
  <si>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</si>
  <si>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</si>
  <si>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</si>
  <si>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</si>
  <si>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</si>
  <si>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</si>
  <si>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</si>
  <si>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</si>
  <si>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</si>
  <si>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</si>
  <si>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</si>
  <si>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</si>
  <si>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</si>
  <si>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</si>
  <si>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</si>
  <si>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</si>
  <si>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</si>
  <si>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</si>
  <si>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</si>
  <si>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</si>
  <si>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</si>
  <si>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</si>
  <si>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</si>
  <si>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</si>
  <si>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</si>
  <si>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</si>
  <si>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</si>
  <si>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</si>
  <si>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</si>
  <si>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</si>
  <si>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</si>
  <si>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</si>
  <si>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</si>
  <si>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</si>
  <si>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</si>
  <si>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</si>
  <si>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</si>
  <si>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</si>
  <si>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</si>
  <si>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</si>
  <si>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</si>
  <si>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</si>
  <si>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</si>
  <si>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</si>
  <si>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</si>
  <si>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</si>
  <si>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</si>
  <si>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</si>
  <si>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</si>
  <si>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</si>
  <si>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</si>
  <si>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</si>
  <si>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</si>
  <si>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</si>
  <si>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</si>
  <si>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</si>
  <si>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</si>
  <si>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</si>
  <si>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</si>
  <si>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</si>
  <si>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</si>
  <si>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</si>
  <si>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</si>
  <si>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</si>
  <si>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</si>
  <si>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</si>
  <si>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</si>
  <si>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</si>
  <si>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</si>
  <si>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</si>
  <si>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</si>
  <si>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</si>
  <si>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</si>
  <si>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</si>
  <si>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</si>
  <si>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</si>
  <si>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</si>
  <si>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</si>
  <si>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</si>
  <si>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</si>
  <si>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</si>
  <si>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</si>
  <si>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</si>
  <si>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</si>
  <si>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</si>
  <si>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</si>
  <si>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</si>
  <si>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</si>
  <si>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</si>
  <si>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</si>
  <si>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</si>
  <si>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</si>
  <si>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</si>
  <si>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</si>
  <si>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</si>
  <si>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</si>
  <si>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</si>
  <si>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</si>
  <si>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</si>
  <si>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</si>
  <si>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</si>
  <si>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</si>
  <si>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</si>
  <si>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</si>
  <si>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</si>
  <si>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</si>
  <si>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</si>
  <si>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</si>
  <si>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</si>
  <si>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</si>
  <si>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</si>
  <si>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</si>
  <si>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</si>
  <si>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</si>
  <si>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</si>
  <si>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</si>
  <si>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</si>
  <si>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</si>
  <si>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</si>
  <si>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</si>
  <si>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</si>
  <si>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</si>
  <si>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</si>
  <si>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</si>
  <si>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</si>
  <si>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</si>
  <si>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</si>
  <si>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</si>
  <si>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</si>
  <si>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</si>
  <si>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</si>
  <si>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</si>
  <si>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</si>
  <si>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</si>
  <si>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</si>
  <si>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</si>
  <si>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</si>
  <si>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</si>
  <si>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</si>
  <si>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</si>
  <si>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</si>
  <si>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</si>
  <si>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</si>
  <si>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</si>
  <si>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</si>
  <si>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</si>
  <si>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</si>
  <si>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</si>
  <si>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</si>
  <si>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</si>
  <si>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</si>
  <si>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</si>
  <si>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</si>
  <si>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</si>
  <si>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</si>
  <si>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</si>
  <si>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</si>
  <si>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</si>
  <si>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</si>
  <si>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</si>
  <si>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</si>
  <si>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</si>
  <si>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</si>
  <si>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</si>
  <si>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</si>
  <si>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</si>
  <si>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</si>
  <si>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</si>
  <si>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</si>
  <si>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</si>
  <si>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</si>
  <si>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</si>
  <si>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</si>
  <si>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</si>
  <si>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</si>
  <si>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</si>
  <si>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</si>
  <si>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</si>
  <si>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</si>
  <si>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</si>
  <si>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</si>
  <si>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</si>
  <si>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</si>
  <si>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</si>
  <si>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</si>
  <si>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</si>
  <si>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</si>
  <si>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</si>
  <si>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</si>
  <si>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</si>
  <si>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</si>
  <si>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</si>
  <si>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</si>
  <si>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</si>
  <si>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</si>
  <si>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</si>
  <si>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</si>
  <si>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</si>
  <si>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</si>
  <si>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</si>
  <si>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</si>
  <si>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</si>
  <si>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</si>
  <si>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</si>
  <si>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</si>
  <si>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</si>
  <si>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</si>
  <si>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</si>
  <si>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</si>
  <si>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</si>
  <si>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</si>
  <si>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</si>
  <si>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</si>
  <si>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</si>
  <si>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</si>
  <si>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</si>
  <si>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</si>
  <si>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</si>
  <si>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</si>
  <si>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</si>
  <si>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</si>
  <si>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</si>
  <si>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</si>
  <si>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</si>
  <si>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</si>
  <si>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</si>
  <si>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</si>
  <si>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</si>
  <si>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</si>
  <si>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</si>
  <si>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</si>
  <si>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</si>
  <si>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</si>
  <si>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</si>
  <si>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</si>
  <si>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</si>
  <si>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</si>
  <si>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</si>
  <si>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</si>
  <si>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</si>
  <si>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</si>
  <si>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</si>
  <si>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</si>
  <si>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</si>
  <si>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</si>
  <si>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</si>
  <si>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</si>
  <si>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</si>
  <si>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</si>
  <si>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</si>
  <si>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</si>
  <si>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</si>
  <si>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</si>
  <si>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</si>
  <si>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</si>
  <si>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</si>
  <si>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</si>
  <si>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</si>
  <si>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</si>
  <si>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</si>
  <si>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</si>
  <si>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</si>
  <si>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</si>
  <si>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</si>
  <si>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</si>
  <si>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</si>
  <si>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</si>
  <si>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</si>
  <si>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</si>
  <si>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</si>
  <si>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</si>
  <si>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</si>
  <si>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</si>
  <si>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</si>
  <si>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</si>
  <si>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</si>
  <si>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</si>
  <si>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</si>
  <si>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</si>
  <si>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</si>
  <si>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</si>
  <si>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</si>
  <si>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</si>
  <si>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</si>
  <si>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</si>
  <si>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</si>
  <si>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</si>
  <si>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</si>
  <si>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</si>
  <si>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</si>
  <si>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</si>
  <si>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</si>
  <si>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</si>
  <si>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</si>
  <si>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</si>
  <si>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</si>
  <si>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</si>
  <si>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</si>
  <si>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</si>
  <si>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</si>
  <si>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</si>
  <si>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</si>
  <si>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</si>
  <si>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</si>
  <si>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</si>
  <si>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</si>
  <si>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</si>
  <si>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</si>
  <si>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</si>
  <si>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</si>
  <si>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</si>
  <si>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</si>
  <si>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</si>
  <si>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</si>
  <si>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</si>
  <si>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</si>
  <si>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</si>
  <si>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</si>
  <si>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</si>
  <si>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</si>
  <si>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</si>
  <si>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</si>
  <si>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</si>
  <si>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</si>
  <si>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</si>
  <si>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</si>
  <si>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</si>
  <si>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</si>
  <si>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</si>
  <si>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</si>
  <si>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</si>
  <si>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</si>
  <si>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</si>
  <si>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</si>
  <si>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</si>
  <si>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</si>
  <si>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</si>
  <si>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</si>
  <si>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</si>
  <si>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</si>
  <si>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</si>
  <si>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</si>
  <si>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</si>
  <si>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</si>
  <si>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</si>
  <si>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</si>
  <si>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</si>
  <si>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</si>
  <si>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</si>
  <si>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</si>
  <si>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</si>
  <si>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</si>
  <si>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</si>
  <si>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</si>
  <si>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</si>
  <si>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</si>
  <si>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</si>
  <si>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</si>
  <si>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</si>
  <si>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</si>
  <si>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</si>
  <si>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</si>
  <si>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</si>
  <si>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</si>
  <si>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</si>
  <si>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</si>
  <si>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</si>
  <si>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</si>
  <si>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</si>
  <si>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</si>
  <si>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</si>
  <si>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</si>
  <si>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</si>
  <si>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</si>
  <si>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</si>
  <si>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</si>
  <si>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</si>
  <si>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</si>
  <si>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</si>
  <si>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</si>
  <si>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</si>
  <si>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</si>
  <si>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</si>
  <si>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</si>
  <si>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</si>
  <si>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</si>
  <si>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</si>
  <si>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</si>
  <si>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</si>
  <si>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</si>
  <si>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</si>
  <si>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</si>
  <si>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</si>
  <si>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</si>
  <si>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</si>
  <si>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</si>
  <si>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</si>
  <si>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</si>
  <si>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</si>
  <si>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</si>
  <si>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</si>
  <si>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</si>
  <si>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</si>
  <si>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</si>
  <si>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</si>
  <si>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</si>
  <si>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</si>
  <si>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</si>
  <si>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</si>
  <si>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</si>
  <si>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</si>
  <si>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</si>
  <si>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</si>
  <si>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</si>
  <si>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</si>
  <si>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</si>
  <si>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</si>
  <si>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</si>
  <si>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</si>
  <si>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</si>
  <si>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</si>
  <si>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</si>
  <si>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</si>
  <si>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</si>
  <si>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</si>
  <si>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</si>
  <si>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</si>
  <si>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</si>
  <si>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</si>
  <si>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</si>
  <si>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</si>
  <si>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</si>
  <si>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</si>
  <si>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</si>
  <si>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</si>
  <si>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</si>
  <si>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</si>
  <si>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</si>
  <si>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</si>
  <si>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</si>
  <si>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</si>
  <si>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</si>
  <si>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</si>
  <si>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</si>
  <si>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</si>
  <si>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</si>
  <si>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</si>
  <si>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</si>
  <si>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</si>
  <si>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</si>
  <si>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</si>
  <si>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</si>
  <si>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</si>
  <si>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</si>
  <si>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</si>
  <si>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</si>
  <si>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</si>
  <si>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</si>
  <si>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</si>
  <si>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</si>
  <si>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</si>
  <si>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</si>
  <si>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</si>
  <si>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</si>
  <si>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</si>
  <si>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</si>
  <si>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</si>
  <si>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</si>
  <si>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</si>
  <si>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</si>
  <si>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</si>
  <si>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</si>
  <si>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</si>
  <si>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</si>
  <si>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</si>
  <si>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</si>
  <si>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</si>
  <si>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</si>
  <si>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</si>
  <si>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</si>
  <si>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</si>
  <si>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</si>
  <si>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</si>
  <si>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</si>
  <si>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</si>
  <si>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</si>
  <si>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</si>
  <si>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</si>
  <si>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</si>
  <si>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</si>
  <si>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</si>
  <si>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</si>
  <si>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</si>
  <si>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</si>
  <si>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</si>
  <si>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</si>
  <si>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</si>
  <si>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</si>
  <si>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</si>
  <si>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</si>
  <si>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</si>
  <si>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</si>
  <si>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</si>
  <si>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</si>
  <si>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</si>
  <si>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</si>
  <si>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</si>
  <si>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</si>
  <si>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</si>
  <si>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</si>
  <si>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</si>
  <si>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</si>
  <si>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</si>
  <si>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</si>
  <si>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</si>
  <si>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</si>
  <si>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</si>
  <si>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</si>
  <si>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</si>
  <si>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</si>
  <si>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</si>
  <si>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</si>
  <si>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</si>
  <si>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</si>
  <si>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</si>
  <si>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</si>
  <si>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</si>
  <si>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</si>
  <si>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</si>
  <si>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</si>
  <si>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</si>
  <si>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</si>
  <si>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</si>
  <si>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</si>
  <si>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</si>
  <si>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</si>
  <si>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</si>
  <si>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</si>
  <si>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</si>
  <si>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</si>
  <si>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</si>
  <si>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</si>
  <si>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</si>
  <si>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</si>
  <si>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</si>
  <si>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</si>
  <si>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</si>
  <si>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</si>
  <si>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</si>
  <si>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</si>
  <si>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</si>
  <si>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</si>
  <si>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</si>
  <si>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</si>
  <si>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</si>
  <si>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</si>
  <si>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</si>
  <si>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</si>
  <si>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</si>
  <si>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</si>
  <si>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</si>
  <si>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</si>
  <si>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</si>
  <si>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</si>
  <si>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</si>
  <si>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</si>
  <si>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</si>
  <si>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</si>
  <si>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</si>
  <si>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</si>
  <si>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</si>
  <si>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</si>
  <si>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</si>
  <si>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</si>
  <si>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</si>
  <si>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</si>
  <si>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</si>
  <si>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</si>
  <si>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</si>
  <si>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</si>
  <si>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</si>
  <si>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</si>
  <si>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</si>
  <si>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</si>
  <si>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</si>
  <si>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</si>
  <si>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</si>
  <si>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</si>
  <si>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</si>
  <si>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</si>
  <si>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</si>
  <si>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</si>
  <si>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</si>
  <si>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</si>
  <si>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</si>
  <si>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</si>
  <si>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</si>
  <si>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</si>
  <si>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</si>
  <si>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</si>
  <si>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</si>
  <si>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</si>
  <si>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</si>
  <si>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</si>
  <si>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</si>
  <si>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</si>
  <si>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</si>
  <si>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</si>
  <si>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</si>
  <si>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</si>
  <si>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</si>
  <si>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</si>
  <si>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</si>
  <si>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</si>
  <si>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</si>
  <si>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</si>
  <si>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</si>
  <si>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</si>
  <si>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</si>
  <si>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</si>
  <si>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</si>
  <si>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</si>
  <si>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</si>
  <si>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</si>
  <si>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</si>
  <si>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</si>
  <si>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</si>
  <si>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</si>
  <si>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</si>
  <si>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</si>
  <si>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</si>
  <si>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</si>
  <si>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</si>
  <si>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</si>
  <si>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</si>
  <si>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</si>
  <si>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</si>
  <si>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</si>
  <si>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</si>
  <si>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</si>
  <si>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</si>
  <si>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</si>
  <si>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</si>
  <si>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</si>
  <si>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</si>
  <si>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</si>
  <si>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</si>
  <si>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</si>
  <si>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</si>
  <si>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</si>
  <si>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</si>
  <si>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</si>
  <si>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</si>
  <si>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</si>
  <si>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</si>
  <si>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</si>
  <si>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</si>
  <si>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</si>
  <si>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</si>
  <si>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</si>
  <si>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</si>
  <si>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</si>
  <si>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</si>
  <si>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</si>
  <si>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</si>
  <si>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</si>
  <si>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</si>
  <si>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</si>
  <si>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</si>
  <si>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</si>
  <si>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</si>
  <si>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</si>
  <si>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</si>
  <si>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</si>
  <si>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</si>
  <si>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</si>
  <si>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</si>
  <si>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</si>
  <si>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</si>
  <si>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</si>
  <si>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</si>
  <si>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</si>
  <si>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</si>
  <si>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</si>
  <si>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</si>
  <si>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</si>
  <si>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</si>
  <si>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</si>
  <si>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</si>
  <si>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</si>
  <si>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</si>
  <si>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</si>
  <si>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</si>
  <si>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</si>
  <si>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</si>
  <si>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</si>
  <si>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</si>
  <si>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</si>
  <si>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</si>
  <si>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</si>
  <si>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</si>
  <si>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</si>
  <si>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</si>
  <si>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</si>
  <si>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</si>
  <si>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</si>
  <si>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</si>
  <si>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</si>
  <si>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</si>
  <si>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</si>
  <si>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</si>
  <si>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</si>
  <si>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</si>
  <si>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</si>
  <si>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</si>
  <si>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</si>
  <si>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</si>
  <si>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</si>
  <si>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</si>
  <si>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</si>
  <si>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</si>
  <si>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</si>
  <si>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</si>
  <si>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</si>
  <si>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</si>
  <si>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</si>
  <si>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</si>
  <si>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</si>
  <si>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</si>
  <si>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</si>
  <si>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</si>
  <si>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</si>
  <si>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</si>
  <si>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</si>
  <si>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</si>
  <si>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</si>
  <si>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</si>
  <si>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</si>
  <si>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</si>
  <si>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</si>
  <si>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</si>
  <si>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</si>
  <si>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</si>
  <si>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</si>
  <si>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</si>
  <si>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</si>
  <si>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</si>
  <si>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</si>
  <si>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</si>
  <si>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</si>
  <si>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</si>
  <si>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</si>
  <si>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</si>
  <si>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</si>
  <si>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</si>
  <si>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</si>
  <si>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</si>
  <si>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</si>
  <si>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</si>
  <si>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</si>
  <si>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</si>
  <si>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</si>
  <si>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</si>
  <si>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</si>
  <si>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</si>
  <si>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</si>
  <si>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</si>
  <si>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</si>
  <si>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</si>
  <si>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</si>
  <si>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</si>
  <si>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</si>
  <si>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</si>
  <si>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</si>
  <si>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</si>
  <si>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</si>
  <si>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</si>
  <si>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</si>
  <si>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</si>
  <si>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</si>
  <si>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</si>
  <si>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</si>
  <si>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</si>
  <si>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</si>
  <si>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</si>
  <si>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</si>
  <si>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</si>
  <si>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</si>
  <si>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</si>
  <si>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</si>
  <si>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</si>
  <si>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</si>
  <si>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</si>
  <si>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</si>
  <si>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</si>
  <si>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</si>
  <si>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</si>
  <si>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</si>
  <si>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</si>
  <si>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</si>
  <si>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</si>
  <si>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</si>
  <si>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</si>
  <si>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</si>
  <si>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</si>
  <si>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</si>
  <si>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</si>
  <si>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</si>
  <si>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</si>
  <si>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</si>
  <si>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</si>
  <si>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</si>
  <si>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</si>
  <si>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</si>
  <si>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</si>
  <si>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</si>
  <si>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</si>
  <si>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</si>
  <si>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</si>
  <si>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</si>
  <si>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</si>
  <si>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</si>
  <si>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</si>
  <si>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</si>
  <si>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</si>
  <si>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</si>
  <si>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</si>
  <si>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</si>
  <si>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</si>
  <si>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</si>
  <si>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</si>
  <si>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</si>
  <si>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</si>
  <si>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</si>
  <si>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</si>
  <si>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</si>
  <si>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</si>
  <si>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</si>
  <si>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</si>
  <si>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</si>
  <si>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</si>
  <si>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</si>
  <si>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</si>
  <si>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</si>
  <si>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</si>
  <si>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</si>
  <si>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</si>
  <si>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</si>
  <si>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</si>
  <si>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</si>
  <si>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</si>
  <si>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</si>
  <si>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</si>
  <si>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</si>
  <si>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</si>
  <si>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</si>
  <si>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</si>
  <si>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</si>
  <si>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</si>
  <si>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</si>
  <si>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</si>
  <si>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</si>
  <si>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</si>
  <si>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</si>
  <si>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</si>
  <si>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</si>
  <si>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</si>
  <si>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</si>
  <si>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</si>
  <si>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</si>
  <si>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</si>
  <si>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</si>
  <si>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</si>
  <si>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</si>
  <si>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</si>
  <si>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</si>
  <si>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</si>
  <si>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</si>
  <si>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</si>
  <si>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</si>
  <si>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</si>
  <si>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</si>
  <si>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</si>
  <si>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</si>
  <si>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</si>
  <si>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</si>
  <si>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</si>
  <si>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</si>
  <si>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</si>
  <si>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</si>
  <si>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</si>
  <si>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</si>
  <si>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</si>
  <si>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</si>
  <si>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</si>
  <si>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</si>
  <si>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</si>
  <si>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</si>
  <si>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</si>
  <si>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</si>
  <si>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</si>
  <si>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</si>
  <si>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</si>
  <si>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</si>
  <si>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</si>
  <si>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</si>
  <si>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</si>
  <si>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</si>
  <si>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</si>
  <si>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</si>
  <si>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</si>
  <si>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</si>
  <si>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</si>
  <si>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</si>
  <si>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</si>
  <si>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</si>
  <si>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</si>
  <si>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</si>
  <si>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</si>
  <si>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</si>
  <si>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</si>
  <si>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</si>
  <si>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</si>
  <si>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</si>
  <si>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</si>
  <si>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</si>
  <si>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</si>
  <si>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</si>
  <si>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</si>
  <si>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</si>
  <si>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</si>
  <si>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</si>
  <si>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</si>
  <si>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</si>
  <si>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</si>
  <si>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</si>
  <si>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</si>
  <si>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</si>
  <si>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</si>
  <si>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</si>
  <si>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</si>
  <si>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</si>
  <si>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</si>
  <si>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</si>
  <si>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</si>
  <si>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</si>
  <si>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</si>
  <si>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</si>
  <si>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</si>
  <si>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</si>
  <si>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</si>
  <si>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</si>
  <si>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</si>
  <si>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</si>
  <si>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</si>
  <si>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</si>
  <si>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</si>
  <si>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</si>
  <si>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</si>
  <si>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</si>
  <si>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</si>
  <si>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</si>
  <si>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</si>
  <si>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</si>
  <si>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</si>
  <si>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</si>
  <si>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</si>
  <si>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</si>
  <si>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</si>
  <si>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</si>
  <si>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</si>
  <si>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</si>
  <si>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</si>
  <si>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</si>
  <si>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</si>
  <si>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</si>
  <si>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</si>
  <si>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</si>
  <si>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</si>
  <si>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</si>
  <si>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</si>
  <si>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</si>
  <si>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</si>
  <si>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</si>
  <si>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</si>
  <si>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</si>
  <si>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</si>
  <si>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</si>
  <si>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</si>
  <si>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</si>
  <si>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</si>
  <si>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</si>
  <si>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</si>
  <si>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</si>
  <si>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</si>
  <si>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</si>
  <si>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</si>
  <si>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</si>
  <si>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</si>
  <si>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</si>
  <si>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</si>
  <si>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</si>
  <si>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</si>
  <si>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</si>
  <si>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</si>
  <si>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</si>
  <si>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</si>
  <si>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</si>
  <si>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</si>
  <si>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</si>
  <si>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</si>
  <si>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</si>
  <si>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</si>
  <si>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</si>
  <si>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</si>
  <si>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</si>
  <si>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</si>
  <si>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</si>
  <si>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</si>
  <si>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</si>
  <si>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</si>
  <si>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</si>
  <si>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</si>
  <si>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</si>
  <si>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</si>
  <si>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</si>
  <si>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</si>
  <si>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</si>
  <si>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</si>
  <si>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</si>
  <si>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</si>
  <si>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</si>
  <si>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</si>
  <si>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</si>
  <si>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</si>
  <si>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</si>
  <si>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</si>
  <si>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</si>
  <si>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</si>
  <si>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</si>
  <si>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</si>
  <si>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</si>
  <si>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</si>
  <si>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</si>
  <si>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</si>
  <si>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</si>
  <si>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</si>
  <si>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</si>
  <si>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</si>
  <si>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</si>
  <si>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</si>
  <si>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</si>
  <si>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</si>
  <si>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</si>
  <si>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</si>
  <si>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</si>
  <si>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</si>
  <si>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</si>
  <si>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</si>
  <si>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</si>
  <si>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</si>
  <si>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</si>
  <si>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</si>
  <si>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</si>
  <si>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</si>
  <si>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</si>
  <si>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</si>
  <si>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</si>
  <si>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</si>
  <si>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</si>
  <si>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</si>
  <si>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</si>
  <si>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</si>
  <si>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</si>
  <si>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</si>
  <si>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</si>
  <si>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</si>
  <si>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</si>
  <si>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</si>
  <si>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</si>
  <si>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</si>
  <si>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</si>
  <si>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</si>
  <si>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</si>
  <si>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</si>
  <si>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</si>
  <si>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</si>
  <si>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</si>
  <si>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</si>
  <si>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</si>
  <si>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</si>
  <si>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</si>
  <si>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</si>
  <si>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</si>
  <si>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</si>
  <si>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</si>
  <si>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</si>
  <si>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</si>
  <si>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</si>
  <si>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</si>
  <si>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</si>
  <si>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</si>
  <si>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</si>
  <si>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</si>
  <si>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</si>
  <si>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</si>
  <si>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</si>
  <si>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</si>
  <si>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</si>
  <si>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</si>
  <si>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</si>
  <si>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</si>
  <si>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</si>
  <si>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</si>
  <si>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</si>
  <si>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</si>
  <si>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</si>
  <si>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</si>
  <si>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</si>
  <si>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</si>
  <si>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</si>
  <si>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</si>
  <si>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</si>
  <si>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</si>
  <si>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</si>
  <si>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</si>
  <si>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</si>
  <si>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</si>
  <si>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</si>
  <si>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</si>
  <si>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</si>
  <si>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</si>
  <si>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</si>
  <si>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</si>
  <si>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</si>
  <si>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</si>
  <si>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</si>
  <si>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</si>
  <si>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</si>
  <si>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</si>
  <si>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</si>
  <si>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</si>
  <si>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</si>
  <si>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</si>
  <si>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</si>
  <si>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</si>
  <si>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</si>
  <si>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</si>
  <si>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</si>
  <si>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</si>
  <si>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</si>
  <si>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</si>
  <si>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</si>
  <si>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</si>
  <si>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</si>
  <si>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</si>
  <si>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</si>
  <si>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</si>
  <si>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</si>
  <si>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</si>
  <si>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</si>
  <si>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</si>
  <si>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</si>
  <si>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</si>
  <si>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</si>
  <si>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</si>
  <si>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</si>
  <si>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</si>
  <si>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</si>
  <si>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</si>
  <si>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</si>
  <si>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</si>
  <si>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</si>
  <si>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</si>
  <si>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</si>
  <si>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</si>
  <si>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</si>
  <si>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</si>
  <si>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</si>
  <si>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</si>
  <si>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</si>
  <si>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</si>
  <si>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</si>
  <si>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</si>
  <si>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</si>
  <si>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</si>
  <si>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</si>
  <si>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</si>
  <si>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</si>
  <si>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</si>
  <si>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</si>
  <si>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</si>
  <si>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</si>
  <si>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</si>
  <si>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</si>
  <si>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</si>
  <si>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</si>
  <si>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</si>
  <si>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</si>
  <si>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</si>
  <si>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</si>
  <si>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</si>
  <si>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</si>
  <si>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</si>
  <si>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</si>
  <si>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</si>
  <si>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</si>
  <si>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</si>
  <si>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</si>
  <si>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</si>
  <si>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</si>
  <si>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</si>
  <si>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</si>
  <si>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</si>
  <si>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</si>
  <si>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</si>
  <si>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</si>
  <si>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</si>
  <si>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</si>
  <si>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</si>
  <si>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</si>
  <si>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</si>
  <si>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</si>
  <si>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</si>
  <si>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</si>
  <si>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</si>
  <si>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</si>
  <si>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</si>
  <si>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</si>
  <si>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</si>
  <si>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</si>
  <si>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</si>
  <si>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</si>
  <si>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</si>
  <si>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</si>
  <si>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</si>
  <si>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</si>
  <si>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</si>
  <si>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</si>
  <si>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</si>
  <si>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</si>
  <si>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</si>
  <si>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</si>
  <si>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</si>
  <si>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</si>
  <si>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</si>
  <si>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</si>
  <si>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</si>
  <si>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</si>
  <si>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</si>
  <si>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</si>
  <si>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</si>
  <si>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</si>
  <si>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</si>
  <si>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</si>
  <si>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</si>
  <si>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</si>
  <si>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</si>
  <si>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</si>
  <si>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</si>
  <si>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</si>
  <si>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</si>
  <si>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</si>
  <si>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</si>
  <si>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</si>
  <si>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</si>
  <si>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</si>
  <si>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</si>
  <si>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</si>
  <si>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</si>
  <si>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</si>
  <si>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</si>
  <si>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</si>
  <si>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</si>
  <si>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</si>
  <si>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</si>
  <si>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</si>
  <si>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</si>
  <si>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</si>
  <si>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</si>
  <si>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</si>
  <si>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</si>
  <si>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</si>
  <si>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</si>
  <si>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</si>
  <si>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</si>
  <si>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</si>
  <si>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</si>
  <si>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</si>
  <si>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</si>
  <si>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</si>
  <si>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</si>
  <si>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</si>
  <si>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</si>
  <si>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</si>
  <si>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</si>
  <si>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</si>
  <si>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</si>
  <si>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</si>
  <si>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</si>
  <si>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</si>
  <si>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</si>
  <si>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</si>
  <si>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</si>
  <si>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</si>
  <si>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</si>
  <si>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</si>
  <si>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</si>
  <si>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</si>
  <si>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</si>
  <si>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</si>
  <si>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</si>
  <si>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</si>
  <si>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</si>
  <si>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</si>
  <si>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</si>
  <si>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</si>
  <si>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</si>
  <si>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</si>
  <si>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</si>
  <si>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</si>
  <si>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</si>
  <si>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</si>
  <si>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</si>
  <si>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</si>
  <si>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</si>
  <si>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</si>
  <si>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</si>
  <si>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</si>
  <si>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</si>
  <si>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</si>
  <si>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</si>
  <si>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</si>
  <si>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</si>
  <si>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</si>
  <si>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</si>
  <si>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</si>
  <si>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</si>
  <si>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</si>
  <si>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</si>
  <si>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</si>
  <si>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</si>
  <si>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</si>
  <si>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</si>
  <si>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</si>
  <si>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</si>
  <si>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</si>
  <si>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</si>
  <si>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</si>
  <si>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</si>
  <si>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</si>
  <si>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</si>
  <si>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</si>
  <si>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</si>
  <si>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</si>
  <si>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</si>
  <si>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</si>
  <si>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</si>
  <si>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</si>
  <si>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</si>
  <si>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</si>
  <si>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</si>
  <si>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</si>
  <si>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</si>
  <si>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</si>
  <si>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</si>
  <si>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</si>
  <si>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</si>
  <si>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</si>
  <si>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</si>
  <si>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</si>
  <si>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</si>
  <si>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</si>
  <si>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</si>
  <si>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</si>
  <si>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</si>
  <si>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</si>
  <si>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</si>
  <si>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</si>
  <si>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</si>
  <si>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</si>
  <si>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</si>
  <si>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</si>
  <si>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</si>
  <si>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</si>
  <si>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</si>
  <si>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</si>
  <si>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</si>
  <si>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</si>
  <si>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</si>
  <si>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</si>
  <si>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</si>
  <si>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</si>
  <si>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</si>
  <si>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</si>
  <si>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</si>
  <si>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</si>
  <si>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</si>
  <si>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</si>
  <si>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</si>
  <si>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</si>
  <si>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</si>
  <si>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</si>
  <si>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</si>
  <si>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</si>
  <si>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</si>
  <si>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</si>
  <si>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</si>
  <si>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</si>
  <si>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</si>
  <si>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</si>
  <si>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</si>
  <si>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</si>
  <si>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</si>
  <si>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</si>
  <si>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</si>
  <si>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</si>
  <si>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</si>
  <si>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</si>
  <si>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</si>
  <si>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</si>
  <si>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</si>
  <si>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</si>
  <si>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</si>
  <si>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</si>
  <si>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</si>
  <si>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</si>
  <si>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</si>
  <si>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</si>
  <si>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</si>
  <si>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</si>
  <si>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</si>
  <si>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</si>
  <si>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</si>
  <si>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</si>
  <si>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</si>
  <si>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</si>
  <si>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</si>
  <si>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</si>
  <si>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</si>
  <si>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</si>
  <si>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</si>
  <si>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</si>
  <si>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</si>
  <si>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</si>
  <si>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</si>
  <si>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</si>
  <si>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</si>
  <si>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</si>
  <si>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</si>
  <si>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</si>
  <si>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</si>
  <si>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</si>
  <si>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</si>
  <si>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</si>
  <si>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</si>
  <si>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</si>
  <si>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</si>
  <si>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</si>
  <si>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</si>
  <si>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</si>
  <si>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</si>
  <si>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</si>
  <si>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</si>
  <si>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</si>
  <si>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</si>
  <si>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</si>
  <si>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</si>
  <si>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</si>
  <si>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</si>
  <si>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</si>
  <si>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</si>
  <si>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</si>
  <si>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</si>
  <si>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</si>
  <si>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</si>
  <si>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</si>
  <si>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</si>
  <si>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</si>
  <si>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</si>
  <si>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</si>
  <si>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</si>
  <si>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</si>
  <si>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</si>
  <si>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</si>
  <si>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</si>
  <si>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</si>
  <si>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</si>
  <si>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</si>
  <si>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</si>
  <si>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</si>
  <si>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</si>
  <si>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</si>
  <si>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</si>
  <si>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</si>
  <si>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</si>
  <si>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</si>
  <si>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</si>
  <si>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</si>
  <si>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</si>
  <si>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</si>
  <si>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</si>
  <si>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</si>
  <si>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</si>
  <si>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</si>
  <si>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</si>
  <si>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</si>
  <si>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</si>
  <si>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</si>
  <si>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</si>
  <si>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</si>
  <si>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</si>
  <si>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</si>
  <si>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</si>
  <si>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</si>
  <si>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</si>
  <si>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</si>
  <si>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</si>
  <si>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</si>
  <si>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</si>
  <si>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</si>
  <si>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</si>
  <si>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</si>
  <si>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</si>
  <si>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</si>
  <si>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</si>
  <si>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</si>
  <si>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</si>
  <si>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</si>
  <si>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</si>
  <si>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</si>
  <si>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</si>
  <si>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</si>
  <si>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</si>
  <si>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</si>
  <si>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</si>
  <si>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</si>
  <si>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</si>
  <si>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</si>
  <si>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</si>
  <si>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</si>
  <si>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</si>
  <si>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</si>
  <si>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</si>
  <si>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</si>
  <si>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</si>
  <si>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</si>
  <si>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</si>
  <si>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</si>
  <si>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</si>
  <si>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</si>
  <si>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</si>
  <si>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</si>
  <si>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</si>
  <si>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</si>
  <si>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</si>
  <si>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</si>
  <si>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</si>
  <si>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</si>
  <si>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</si>
  <si>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</si>
  <si>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</si>
  <si>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</si>
  <si>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</si>
  <si>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</si>
  <si>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</si>
  <si>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</si>
  <si>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</si>
  <si>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</si>
  <si>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</si>
  <si>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</si>
  <si>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</si>
  <si>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</si>
  <si>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</si>
  <si>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</si>
  <si>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</si>
  <si>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</si>
  <si>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</si>
  <si>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</si>
  <si>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</si>
  <si>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</si>
  <si>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</si>
  <si>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</si>
  <si>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</si>
  <si>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</si>
  <si>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</si>
  <si>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</si>
  <si>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</si>
  <si>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</si>
  <si>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</si>
  <si>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</si>
  <si>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</si>
  <si>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</si>
  <si>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</si>
  <si>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</si>
  <si>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</si>
  <si>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</si>
  <si>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</si>
  <si>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</si>
  <si>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</si>
  <si>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</si>
  <si>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</si>
  <si>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</si>
  <si>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</si>
  <si>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</si>
  <si>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</si>
  <si>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</si>
  <si>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</si>
  <si>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</si>
  <si>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</si>
  <si>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</si>
  <si>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</si>
  <si>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</si>
  <si>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</si>
  <si>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</si>
  <si>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</si>
  <si>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</si>
  <si>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</si>
  <si>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</si>
  <si>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</si>
  <si>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</si>
  <si>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</si>
  <si>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</si>
  <si>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</si>
  <si>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</si>
  <si>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</si>
  <si>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</si>
  <si>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</si>
  <si>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</si>
  <si>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</si>
  <si>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</si>
  <si>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</si>
  <si>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</si>
  <si>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</si>
  <si>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</si>
  <si>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</si>
  <si>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</si>
  <si>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</si>
  <si>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</si>
  <si>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</si>
  <si>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</si>
  <si>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</si>
  <si>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</si>
  <si>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</si>
  <si>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</si>
  <si>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</si>
  <si>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</si>
  <si>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</si>
  <si>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</si>
  <si>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</si>
  <si>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</si>
  <si>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</si>
  <si>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</si>
  <si>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</si>
  <si>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</si>
  <si>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</si>
  <si>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</si>
  <si>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</si>
  <si>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</si>
  <si>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</si>
  <si>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</si>
  <si>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</si>
  <si>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</si>
  <si>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</si>
  <si>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</si>
  <si>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</si>
  <si>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</si>
  <si>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</si>
  <si>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</si>
  <si>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</si>
  <si>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</si>
  <si>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</si>
  <si>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</si>
  <si>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</si>
  <si>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</si>
  <si>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</si>
  <si>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</si>
  <si>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</si>
  <si>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</si>
  <si>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</si>
  <si>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</si>
  <si>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</si>
  <si>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</si>
  <si>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</si>
  <si>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</si>
  <si>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</si>
  <si>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</si>
  <si>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</si>
  <si>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</si>
  <si>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</si>
  <si>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</si>
  <si>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</si>
  <si>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</si>
  <si>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</si>
  <si>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</si>
  <si>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</si>
  <si>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</si>
  <si>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</si>
  <si>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</si>
  <si>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</si>
  <si>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</si>
  <si>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</si>
  <si>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</si>
  <si>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</si>
  <si>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</si>
  <si>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</si>
  <si>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</si>
  <si>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</si>
  <si>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</si>
  <si>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</si>
  <si>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</si>
  <si>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</si>
  <si>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</si>
  <si>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</si>
  <si>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</si>
  <si>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</si>
  <si>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</si>
  <si>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</si>
  <si>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</si>
  <si>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</si>
  <si>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</si>
  <si>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</si>
  <si>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</si>
  <si>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</si>
  <si>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</si>
  <si>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</si>
  <si>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</si>
  <si>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</si>
  <si>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</si>
  <si>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</si>
  <si>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</si>
  <si>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</si>
  <si>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</si>
  <si>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</si>
  <si>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</si>
  <si>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</si>
  <si>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</si>
  <si>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</si>
  <si>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</si>
  <si>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</si>
  <si>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</si>
  <si>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</si>
  <si>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</si>
  <si>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</si>
  <si>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</si>
  <si>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</si>
  <si>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</si>
  <si>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</si>
  <si>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</si>
  <si>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</si>
  <si>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</si>
  <si>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</si>
  <si>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</si>
  <si>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</si>
  <si>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</si>
  <si>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</si>
  <si>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</si>
  <si>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</si>
  <si>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</si>
  <si>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</si>
  <si>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</si>
  <si>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</si>
  <si>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</si>
  <si>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</si>
  <si>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</si>
  <si>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</si>
  <si>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</si>
  <si>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</si>
  <si>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</si>
  <si>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</si>
  <si>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</si>
  <si>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</si>
  <si>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</si>
  <si>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</si>
  <si>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</si>
  <si>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</si>
  <si>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</si>
  <si>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</si>
  <si>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</si>
  <si>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</si>
  <si>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</si>
  <si>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</si>
  <si>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</si>
  <si>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</si>
  <si>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</si>
  <si>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</si>
  <si>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</si>
  <si>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</si>
  <si>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</si>
  <si>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</si>
  <si>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</si>
  <si>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</si>
  <si>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</si>
  <si>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</si>
  <si>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</si>
  <si>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</si>
  <si>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</si>
  <si>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</si>
  <si>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</si>
  <si>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</si>
  <si>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</si>
  <si>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</si>
  <si>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</si>
  <si>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</si>
  <si>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</si>
  <si>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</si>
  <si>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</si>
  <si>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</si>
  <si>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</si>
  <si>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</si>
  <si>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</si>
  <si>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</si>
  <si>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</si>
  <si>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</si>
  <si>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</si>
  <si>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</si>
  <si>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</si>
  <si>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</si>
  <si>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</si>
  <si>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</si>
  <si>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</si>
  <si>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</si>
  <si>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</si>
  <si>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</si>
  <si>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</si>
  <si>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</si>
  <si>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</si>
  <si>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</si>
  <si>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</si>
  <si>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</si>
  <si>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</si>
  <si>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</si>
  <si>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</si>
  <si>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</si>
  <si>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</si>
  <si>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</si>
  <si>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</si>
  <si>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</si>
  <si>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</si>
  <si>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</si>
  <si>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</si>
  <si>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</si>
  <si>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</si>
  <si>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</si>
  <si>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</si>
  <si>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</si>
  <si>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</si>
  <si>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</si>
  <si>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</si>
  <si>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</si>
  <si>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</si>
  <si>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</si>
  <si>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</si>
  <si>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</si>
  <si>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</si>
  <si>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</si>
  <si>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</si>
  <si>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</si>
  <si>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</si>
  <si>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</si>
  <si>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</si>
  <si>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</si>
  <si>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</si>
  <si>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</si>
  <si>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</si>
  <si>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</si>
  <si>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</si>
  <si>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</si>
  <si>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</si>
  <si>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</si>
  <si>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</si>
  <si>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</si>
  <si>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</si>
  <si>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</si>
  <si>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</si>
  <si>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</si>
  <si>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</si>
  <si>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</si>
  <si>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</si>
  <si>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</si>
  <si>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</si>
  <si>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</si>
  <si>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</si>
  <si>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</si>
  <si>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</si>
  <si>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</si>
  <si>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</si>
  <si>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</si>
  <si>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</si>
  <si>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</si>
  <si>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</si>
  <si>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</si>
  <si>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</si>
  <si>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</si>
  <si>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</si>
  <si>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</si>
  <si>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</si>
  <si>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</si>
  <si>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</si>
  <si>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</si>
  <si>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</si>
  <si>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</si>
  <si>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</si>
  <si>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</si>
  <si>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</si>
  <si>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</si>
  <si>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</si>
  <si>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</si>
  <si>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</si>
  <si>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</si>
  <si>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</si>
  <si>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</si>
  <si>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</si>
  <si>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</si>
  <si>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</si>
  <si>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</si>
  <si>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</si>
  <si>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</si>
  <si>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</si>
  <si>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</si>
  <si>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</si>
  <si>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</si>
  <si>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</si>
  <si>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</si>
  <si>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</si>
  <si>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</si>
  <si>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</si>
  <si>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</si>
  <si>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</si>
  <si>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</si>
  <si>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</si>
  <si>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</si>
  <si>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</si>
  <si>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</si>
  <si>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</si>
  <si>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</si>
  <si>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</si>
  <si>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</si>
  <si>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</si>
  <si>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</si>
  <si>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</si>
  <si>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</si>
  <si>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</si>
  <si>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</si>
  <si>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</si>
  <si>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</si>
  <si>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</si>
  <si>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</si>
  <si>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</si>
  <si>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</si>
  <si>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</si>
  <si>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</si>
  <si>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</si>
  <si>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</si>
  <si>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</si>
  <si>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</si>
  <si>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</si>
  <si>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</si>
  <si>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</si>
  <si>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</si>
  <si>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</si>
  <si>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</si>
  <si>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</si>
  <si>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</si>
  <si>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</si>
  <si>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</si>
  <si>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</si>
  <si>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</si>
  <si>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</si>
  <si>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</si>
  <si>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</si>
  <si>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</si>
  <si>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</si>
  <si>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</si>
  <si>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</si>
  <si>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</si>
  <si>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</si>
  <si>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</si>
  <si>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</si>
  <si>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</si>
  <si>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</si>
  <si>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</si>
  <si>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</si>
  <si>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</si>
  <si>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</si>
  <si>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</si>
  <si>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</si>
  <si>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</si>
  <si>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</si>
  <si>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</si>
  <si>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</si>
  <si>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</si>
  <si>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</si>
  <si>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</si>
  <si>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</si>
  <si>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</si>
  <si>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</si>
  <si>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</si>
  <si>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</si>
  <si>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</si>
  <si>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</si>
  <si>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</si>
  <si>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</si>
  <si>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</si>
  <si>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</si>
  <si>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</si>
  <si>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</si>
  <si>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</si>
  <si>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</si>
  <si>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</si>
  <si>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</si>
  <si>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</si>
  <si>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</si>
  <si>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</si>
  <si>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</si>
  <si>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</si>
  <si>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</si>
  <si>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</si>
  <si>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</si>
  <si>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</si>
  <si>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</si>
  <si>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</si>
  <si>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</si>
  <si>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</si>
  <si>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</si>
  <si>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</si>
  <si>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</si>
  <si>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</si>
  <si>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</si>
  <si>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</si>
  <si>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</si>
  <si>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</si>
  <si>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</si>
  <si>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</si>
  <si>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</si>
  <si>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</si>
  <si>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</si>
  <si>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</si>
  <si>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</si>
  <si>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</si>
  <si>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</si>
  <si>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</si>
  <si>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</si>
  <si>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</si>
  <si>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</si>
  <si>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</si>
  <si>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</si>
  <si>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</si>
  <si>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</si>
  <si>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</si>
  <si>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</si>
  <si>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</si>
  <si>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</si>
  <si>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</si>
  <si>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</si>
  <si>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</si>
  <si>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</si>
  <si>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</si>
  <si>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</si>
  <si>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</si>
  <si>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</si>
  <si>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</si>
  <si>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</si>
  <si>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</si>
  <si>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</si>
  <si>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</si>
  <si>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</si>
  <si>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</si>
  <si>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</si>
  <si>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</si>
  <si>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</si>
  <si>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</si>
  <si>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</si>
  <si>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</si>
  <si>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</si>
  <si>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</si>
  <si>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</si>
  <si>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</si>
  <si>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</si>
  <si>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</si>
  <si>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</si>
  <si>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</si>
  <si>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</si>
  <si>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</si>
  <si>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</si>
  <si>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</si>
  <si>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</si>
  <si>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</si>
  <si>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</si>
  <si>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</si>
  <si>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</si>
  <si>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</si>
  <si>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</si>
  <si>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</si>
  <si>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</si>
  <si>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</si>
  <si>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</si>
  <si>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</si>
  <si>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</si>
  <si>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</si>
  <si>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</si>
  <si>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</si>
  <si>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</si>
  <si>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</si>
  <si>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</si>
  <si>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</si>
  <si>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</si>
  <si>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</si>
  <si>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</si>
  <si>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</si>
  <si>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</si>
  <si>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</si>
  <si>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</si>
  <si>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</si>
  <si>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</si>
  <si>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</si>
  <si>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</si>
  <si>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</si>
  <si>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</si>
  <si>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</si>
  <si>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</si>
  <si>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</si>
  <si>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</si>
  <si>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</si>
  <si>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</si>
  <si>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</si>
  <si>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</si>
  <si>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</si>
  <si>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</si>
  <si>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</si>
  <si>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</si>
  <si>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</si>
  <si>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</si>
  <si>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</si>
  <si>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</si>
  <si>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</si>
  <si>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</si>
  <si>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</si>
  <si>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</si>
  <si>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</si>
  <si>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</si>
  <si>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</si>
  <si>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</si>
  <si>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</si>
  <si>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</si>
  <si>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</si>
  <si>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</si>
  <si>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</si>
  <si>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</si>
  <si>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</si>
  <si>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</si>
  <si>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</si>
  <si>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</si>
  <si>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</si>
  <si>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</si>
  <si>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</si>
  <si>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</si>
  <si>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</si>
  <si>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</si>
  <si>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</si>
  <si>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</si>
  <si>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</si>
  <si>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</si>
  <si>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</si>
  <si>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</si>
  <si>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</si>
  <si>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</si>
  <si>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</si>
  <si>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</si>
  <si>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</si>
  <si>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</si>
  <si>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</si>
  <si>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</si>
  <si>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</si>
  <si>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</si>
  <si>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</si>
  <si>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</si>
  <si>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</si>
  <si>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</si>
  <si>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</si>
  <si>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</si>
  <si>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</si>
  <si>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</si>
  <si>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</si>
  <si>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</si>
  <si>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</si>
  <si>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</si>
  <si>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</si>
  <si>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</si>
  <si>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</si>
  <si>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</si>
  <si>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</si>
  <si>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</si>
  <si>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</si>
  <si>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</si>
  <si>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</si>
  <si>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</si>
  <si>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</si>
  <si>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</si>
  <si>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</si>
  <si>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</si>
  <si>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</si>
  <si>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</si>
  <si>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</si>
  <si>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</si>
  <si>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</si>
  <si>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</si>
  <si>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</si>
  <si>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</si>
  <si>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</si>
  <si>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</si>
  <si>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</si>
  <si>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</si>
  <si>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</si>
  <si>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</si>
  <si>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</si>
  <si>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</si>
  <si>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</si>
  <si>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</si>
  <si>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</si>
  <si>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</si>
  <si>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</si>
  <si>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</si>
  <si>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</si>
  <si>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</si>
  <si>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</si>
  <si>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</si>
  <si>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</si>
  <si>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</si>
  <si>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</si>
  <si>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</si>
  <si>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</si>
  <si>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</si>
  <si>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</si>
  <si>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</si>
  <si>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</si>
  <si>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</si>
  <si>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</si>
  <si>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</si>
  <si>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</si>
  <si>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</si>
  <si>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</si>
  <si>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</si>
  <si>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</si>
  <si>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</si>
  <si>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</si>
  <si>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</si>
  <si>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</si>
  <si>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</si>
  <si>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</si>
  <si>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</si>
  <si>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</si>
  <si>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</si>
  <si>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</si>
  <si>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</si>
  <si>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</si>
  <si>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</si>
  <si>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</si>
  <si>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</si>
  <si>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</si>
  <si>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</si>
  <si>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</si>
  <si>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</si>
  <si>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</si>
  <si>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</si>
  <si>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</si>
  <si>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</si>
  <si>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</si>
  <si>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</si>
  <si>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</si>
  <si>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</si>
  <si>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</si>
  <si>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</si>
  <si>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</si>
  <si>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</si>
  <si>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</si>
  <si>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</si>
  <si>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</si>
  <si>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</si>
  <si>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</si>
  <si>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</si>
  <si>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</si>
  <si>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</si>
  <si>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</si>
  <si>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</si>
  <si>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</si>
  <si>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</si>
  <si>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</si>
  <si>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</si>
  <si>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</si>
  <si>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</si>
  <si>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</si>
  <si>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</si>
  <si>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</si>
  <si>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</si>
  <si>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</si>
  <si>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</si>
  <si>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</si>
  <si>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</si>
  <si>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</si>
  <si>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</si>
  <si>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</si>
  <si>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</si>
  <si>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</si>
  <si>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</si>
  <si>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</si>
  <si>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</si>
  <si>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</si>
  <si>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</si>
  <si>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</si>
  <si>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</si>
  <si>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</si>
  <si>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</si>
  <si>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</si>
  <si>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</si>
  <si>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</si>
  <si>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</si>
  <si>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</si>
  <si>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</si>
  <si>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</si>
  <si>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</si>
  <si>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</si>
  <si>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</si>
  <si>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</si>
  <si>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</si>
  <si>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</si>
  <si>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</si>
  <si>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</si>
  <si>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</si>
  <si>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</si>
  <si>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</si>
  <si>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</si>
  <si>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</si>
  <si>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</si>
  <si>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</si>
  <si>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</si>
  <si>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</si>
  <si>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</si>
  <si>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</si>
  <si>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</si>
  <si>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</si>
  <si>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</si>
  <si>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</si>
  <si>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</si>
  <si>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</si>
  <si>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</si>
  <si>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</si>
  <si>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</si>
  <si>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</si>
  <si>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</si>
  <si>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</si>
  <si>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</si>
  <si>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</si>
  <si>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</si>
  <si>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</si>
  <si>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</si>
  <si>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</si>
  <si>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</si>
  <si>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</si>
  <si>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</si>
  <si>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</si>
  <si>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</si>
  <si>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</si>
  <si>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</si>
  <si>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</si>
  <si>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</si>
  <si>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</si>
  <si>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</si>
  <si>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</si>
  <si>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</si>
  <si>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</si>
  <si>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</si>
  <si>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</si>
  <si>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</si>
  <si>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</si>
  <si>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</si>
  <si>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</si>
  <si>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</si>
  <si>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</si>
  <si>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</si>
  <si>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</si>
  <si>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</si>
  <si>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</si>
  <si>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</si>
  <si>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</si>
  <si>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</si>
  <si>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</si>
  <si>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</si>
  <si>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</si>
  <si>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</si>
  <si>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</si>
  <si>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</si>
  <si>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</si>
  <si>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</si>
  <si>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</si>
  <si>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</si>
  <si>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</si>
  <si>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</si>
  <si>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</si>
  <si>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</si>
  <si>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</si>
  <si>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</si>
  <si>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</si>
  <si>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</si>
  <si>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</si>
  <si>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</si>
  <si>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</si>
  <si>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</si>
  <si>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</si>
  <si>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</si>
  <si>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</si>
  <si>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</si>
  <si>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</si>
  <si>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</si>
  <si>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</si>
  <si>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</si>
  <si>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</si>
  <si>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</si>
  <si>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</si>
  <si>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</si>
  <si>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</si>
  <si>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</si>
  <si>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</si>
  <si>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</si>
  <si>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</si>
  <si>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</si>
  <si>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</si>
  <si>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</si>
  <si>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</si>
  <si>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</si>
  <si>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</si>
  <si>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</si>
  <si>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</si>
  <si>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</si>
  <si>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</si>
  <si>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</si>
  <si>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</si>
  <si>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</si>
  <si>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</si>
  <si>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</si>
  <si>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</si>
  <si>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</si>
  <si>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</si>
  <si>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</si>
  <si>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</si>
  <si>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</si>
  <si>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</si>
  <si>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</si>
  <si>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</si>
  <si>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</si>
  <si>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</si>
  <si>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</si>
  <si>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</si>
  <si>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</si>
  <si>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</si>
  <si>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</si>
  <si>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</si>
  <si>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</si>
  <si>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</si>
  <si>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</si>
  <si>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</si>
  <si>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</si>
  <si>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</si>
  <si>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</si>
  <si>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</si>
  <si>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</si>
  <si>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</si>
  <si>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</si>
  <si>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</si>
  <si>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</si>
  <si>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</si>
  <si>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</si>
  <si>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</si>
  <si>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</si>
  <si>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</si>
  <si>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</si>
  <si>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</si>
  <si>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</si>
  <si>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</si>
  <si>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</si>
  <si>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</si>
  <si>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</si>
  <si>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</si>
  <si>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</si>
  <si>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</si>
  <si>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</si>
  <si>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</si>
  <si>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</si>
  <si>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</si>
  <si>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</si>
  <si>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</si>
  <si>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</si>
  <si>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</si>
  <si>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</si>
  <si>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</si>
  <si>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</si>
  <si>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</si>
  <si>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</si>
  <si>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</si>
  <si>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</si>
  <si>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</si>
  <si>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</si>
  <si>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</si>
  <si>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</si>
  <si>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</si>
  <si>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</si>
  <si>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</si>
  <si>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</si>
  <si>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</si>
  <si>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</si>
  <si>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</si>
  <si>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</si>
  <si>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</si>
  <si>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</si>
  <si>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</si>
  <si>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</si>
  <si>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</si>
  <si>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</si>
  <si>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</si>
  <si>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</si>
  <si>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</si>
  <si>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</si>
  <si>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</si>
  <si>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</si>
  <si>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</si>
  <si>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</si>
  <si>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</si>
  <si>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</si>
  <si>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</si>
  <si>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</si>
  <si>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</si>
  <si>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</si>
  <si>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</si>
  <si>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</si>
  <si>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</si>
  <si>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</si>
  <si>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</si>
  <si>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</si>
  <si>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</si>
  <si>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</si>
  <si>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</si>
  <si>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</si>
  <si>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</si>
  <si>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</si>
  <si>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</si>
  <si>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</si>
  <si>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</si>
  <si>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</si>
  <si>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</si>
  <si>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</si>
  <si>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</si>
  <si>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</si>
  <si>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</si>
  <si>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</si>
  <si>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</si>
  <si>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</si>
  <si>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</si>
  <si>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</si>
  <si>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</si>
  <si>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</si>
  <si>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</si>
  <si>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</si>
  <si>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</si>
  <si>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</si>
  <si>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</si>
  <si>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</si>
  <si>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</si>
  <si>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</si>
  <si>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</si>
  <si>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</si>
  <si>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</si>
  <si>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</si>
  <si>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</si>
  <si>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</si>
  <si>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</si>
  <si>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</si>
  <si>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</si>
  <si>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</si>
  <si>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</si>
  <si>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</si>
  <si>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</si>
  <si>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</si>
  <si>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</si>
  <si>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</si>
  <si>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</si>
  <si>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</si>
  <si>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</si>
  <si>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</si>
  <si>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</si>
  <si>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</si>
  <si>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</si>
  <si>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</si>
  <si>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</si>
  <si>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</si>
  <si>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</si>
  <si>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</si>
  <si>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</si>
  <si>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</si>
  <si>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</si>
  <si>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</si>
  <si>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</si>
  <si>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</si>
  <si>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</si>
  <si>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</si>
  <si>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</si>
  <si>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</si>
  <si>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</si>
  <si>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</si>
  <si>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</si>
  <si>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</si>
  <si>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</si>
  <si>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</si>
  <si>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</si>
  <si>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</si>
  <si>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</si>
  <si>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</si>
  <si>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</si>
  <si>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</si>
  <si>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</si>
  <si>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</si>
  <si>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</si>
  <si>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</si>
  <si>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</si>
  <si>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</si>
  <si>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</si>
  <si>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</si>
  <si>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</si>
  <si>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</si>
  <si>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</si>
  <si>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</si>
  <si>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</si>
  <si>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</si>
  <si>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</si>
  <si>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</si>
  <si>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</si>
  <si>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</si>
  <si>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</si>
  <si>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</si>
  <si>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</si>
  <si>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</si>
  <si>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</si>
  <si>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</si>
  <si>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</si>
  <si>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</si>
  <si>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</si>
  <si>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</si>
  <si>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</si>
  <si>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</si>
  <si>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</si>
  <si>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</si>
  <si>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</si>
  <si>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</si>
  <si>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</si>
  <si>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</si>
  <si>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</si>
  <si>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</si>
  <si>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</si>
  <si>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</si>
  <si>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</si>
  <si>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</si>
  <si>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</si>
  <si>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</si>
  <si>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</si>
  <si>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</si>
  <si>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</si>
  <si>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</si>
  <si>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</si>
  <si>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</si>
  <si>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</si>
  <si>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</si>
  <si>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</si>
  <si>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</si>
  <si>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</si>
  <si>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</si>
  <si>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</si>
  <si>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</si>
  <si>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</si>
  <si>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</si>
  <si>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</si>
  <si>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</si>
  <si>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</si>
  <si>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</si>
  <si>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</si>
  <si>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</si>
  <si>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</si>
  <si>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</si>
  <si>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</si>
  <si>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</si>
  <si>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</si>
  <si>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</si>
  <si>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</si>
  <si>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</si>
  <si>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</si>
  <si>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</si>
  <si>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</si>
  <si>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</si>
  <si>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</si>
  <si>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</si>
  <si>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</si>
  <si>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</si>
  <si>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</si>
  <si>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</si>
  <si>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</si>
  <si>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</si>
  <si>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</si>
  <si>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</si>
  <si>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</si>
  <si>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</si>
  <si>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</si>
  <si>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</si>
  <si>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</si>
  <si>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</si>
  <si>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</si>
  <si>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</si>
  <si>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</si>
  <si>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</si>
  <si>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</si>
  <si>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</si>
  <si>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</si>
  <si>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</si>
  <si>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</si>
  <si>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</si>
  <si>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</si>
  <si>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</si>
  <si>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</si>
  <si>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</si>
  <si>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</si>
  <si>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</si>
  <si>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</si>
  <si>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</si>
  <si>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</si>
  <si>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</si>
  <si>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</si>
  <si>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</si>
  <si>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</si>
  <si>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</si>
  <si>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</si>
  <si>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</si>
  <si>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</si>
  <si>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</si>
  <si>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</si>
  <si>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</si>
  <si>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</si>
  <si>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</si>
  <si>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</si>
  <si>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</si>
  <si>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</si>
  <si>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</si>
  <si>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</si>
  <si>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</si>
  <si>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</si>
  <si>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</si>
  <si>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</si>
  <si>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</si>
  <si>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</si>
  <si>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</si>
  <si>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</si>
  <si>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</si>
  <si>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</si>
  <si>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</si>
  <si>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</si>
  <si>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</si>
  <si>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</si>
  <si>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</si>
  <si>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</si>
  <si>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</si>
  <si>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</si>
  <si>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</si>
  <si>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</si>
  <si>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</si>
  <si>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</si>
  <si>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</si>
  <si>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</si>
  <si>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</si>
  <si>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</si>
  <si>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</si>
  <si>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</si>
  <si>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</si>
  <si>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</si>
  <si>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</si>
  <si>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</si>
  <si>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</si>
  <si>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</si>
  <si>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</si>
  <si>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</si>
  <si>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</si>
  <si>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</si>
  <si>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</si>
  <si>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</si>
  <si>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</si>
  <si>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</si>
  <si>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</si>
  <si>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</si>
  <si>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</si>
  <si>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</si>
  <si>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</si>
  <si>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</si>
  <si>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</si>
  <si>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</si>
  <si>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</si>
  <si>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</si>
  <si>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</si>
  <si>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</si>
  <si>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</si>
  <si>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</si>
  <si>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</si>
  <si>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</si>
  <si>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</si>
  <si>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</si>
  <si>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</si>
  <si>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</si>
  <si>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</si>
  <si>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</si>
  <si>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</si>
  <si>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</si>
  <si>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</si>
  <si>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</si>
  <si>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</si>
  <si>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</si>
  <si>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</si>
  <si>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</si>
  <si>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</si>
  <si>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</si>
  <si>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</si>
  <si>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</si>
  <si>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</si>
  <si>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</si>
  <si>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</si>
  <si>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</si>
  <si>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</si>
  <si>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</si>
  <si>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</si>
  <si>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</si>
  <si>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</si>
  <si>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</si>
  <si>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</si>
  <si>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</si>
  <si>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</si>
  <si>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</si>
  <si>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</si>
  <si>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</si>
  <si>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</si>
  <si>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</si>
  <si>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</si>
  <si>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</si>
  <si>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</si>
  <si>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</si>
  <si>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</si>
  <si>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</si>
  <si>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</si>
  <si>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</si>
  <si>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</si>
  <si>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</si>
  <si>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</si>
  <si>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</si>
  <si>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</si>
  <si>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</si>
  <si>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</si>
  <si>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</si>
  <si>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</si>
  <si>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</si>
  <si>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</si>
  <si>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</si>
  <si>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</si>
  <si>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</si>
  <si>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</si>
  <si>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</si>
  <si>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</si>
  <si>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</si>
  <si>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</si>
  <si>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</si>
  <si>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</si>
  <si>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</si>
  <si>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</si>
  <si>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</si>
  <si>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</si>
  <si>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</si>
  <si>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</si>
  <si>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</si>
  <si>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</si>
  <si>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</si>
  <si>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</si>
  <si>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</si>
  <si>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</si>
  <si>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</si>
  <si>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</si>
  <si>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</si>
  <si>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</si>
  <si>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</si>
  <si>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</si>
  <si>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</si>
  <si>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</si>
  <si>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</si>
  <si>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</si>
  <si>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</si>
  <si>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</si>
  <si>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</si>
  <si>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</si>
  <si>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</si>
  <si>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</si>
  <si>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</si>
  <si>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</si>
  <si>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</si>
  <si>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</si>
  <si>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</si>
  <si>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</si>
  <si>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</si>
  <si>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</si>
  <si>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</si>
  <si>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</si>
  <si>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</si>
  <si>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</si>
  <si>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</si>
  <si>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</si>
  <si>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</si>
  <si>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</si>
  <si>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</si>
  <si>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</si>
  <si>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</si>
  <si>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</si>
  <si>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</si>
  <si>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</si>
  <si>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</si>
  <si>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</si>
  <si>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</si>
  <si>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</si>
  <si>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</si>
  <si>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</si>
  <si>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</si>
  <si>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</si>
  <si>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</si>
  <si>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</si>
  <si>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</si>
  <si>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</si>
  <si>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</si>
  <si>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</si>
  <si>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</si>
  <si>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</si>
  <si>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</si>
  <si>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</si>
  <si>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</si>
  <si>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</si>
  <si>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</si>
  <si>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</si>
  <si>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</si>
  <si>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</si>
  <si>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</si>
  <si>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</si>
  <si>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</si>
  <si>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</si>
  <si>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</si>
  <si>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</si>
  <si>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</si>
  <si>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</si>
  <si>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</si>
  <si>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</si>
  <si>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</si>
  <si>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</si>
  <si>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</si>
  <si>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</si>
  <si>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</si>
  <si>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</si>
  <si>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</si>
  <si>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</si>
  <si>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</si>
  <si>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</si>
  <si>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</si>
  <si>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</si>
  <si>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</si>
  <si>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</si>
  <si>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</si>
  <si>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</si>
  <si>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</si>
  <si>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</si>
  <si>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</si>
  <si>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</si>
  <si>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</si>
  <si>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</si>
  <si>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</si>
  <si>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</si>
  <si>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</si>
  <si>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</si>
  <si>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</si>
  <si>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</si>
  <si>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</si>
  <si>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</si>
  <si>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</si>
  <si>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</si>
  <si>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</si>
  <si>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</si>
  <si>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</si>
  <si>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</si>
  <si>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</si>
  <si>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</si>
  <si>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</si>
  <si>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</si>
  <si>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</si>
  <si>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</si>
  <si>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</si>
  <si>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</si>
  <si>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</si>
  <si>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</si>
  <si>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</si>
  <si>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</si>
  <si>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</si>
  <si>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</si>
  <si>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</si>
  <si>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</si>
  <si>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</si>
  <si>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</si>
  <si>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</si>
  <si>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</si>
  <si>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</si>
  <si>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</si>
  <si>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</si>
  <si>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</si>
  <si>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</si>
  <si>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</si>
  <si>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</si>
  <si>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</si>
  <si>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</si>
  <si>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</si>
  <si>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</si>
  <si>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</si>
  <si>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</si>
  <si>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</si>
  <si>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</si>
  <si>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</si>
  <si>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</si>
  <si>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</si>
  <si>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</si>
  <si>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</si>
  <si>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</si>
  <si>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</si>
  <si>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</si>
  <si>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</si>
  <si>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</si>
  <si>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</si>
  <si>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</si>
  <si>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</si>
  <si>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</si>
  <si>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</si>
  <si>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</si>
  <si>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</si>
  <si>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</si>
  <si>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</si>
  <si>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</si>
  <si>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</si>
  <si>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</si>
  <si>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</si>
  <si>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</si>
  <si>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</si>
  <si>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</si>
  <si>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</si>
  <si>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</si>
  <si>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</si>
  <si>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</si>
  <si>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</si>
  <si>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</si>
  <si>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</si>
  <si>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</si>
  <si>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</si>
  <si>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</si>
  <si>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</si>
  <si>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</si>
  <si>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</si>
  <si>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</si>
  <si>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</si>
  <si>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</si>
  <si>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</si>
  <si>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</si>
  <si>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</si>
  <si>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</si>
  <si>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</si>
  <si>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</si>
  <si>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</si>
  <si>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</si>
  <si>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</si>
  <si>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</si>
  <si>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</si>
  <si>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</si>
  <si>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</si>
  <si>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</si>
  <si>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</si>
  <si>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</si>
  <si>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</si>
  <si>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</si>
  <si>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</si>
  <si>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</si>
  <si>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</si>
  <si>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</si>
  <si>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</si>
  <si>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</si>
  <si>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</si>
  <si>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</si>
  <si>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</si>
  <si>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</si>
  <si>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</si>
  <si>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</si>
  <si>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</si>
  <si>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</si>
  <si>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</si>
  <si>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</si>
  <si>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</si>
  <si>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</si>
  <si>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</si>
  <si>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</si>
  <si>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</si>
  <si>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</si>
  <si>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</si>
  <si>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</si>
  <si>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</si>
  <si>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</si>
  <si>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</si>
  <si>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</si>
  <si>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</si>
  <si>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</si>
  <si>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</si>
  <si>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</si>
  <si>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</si>
  <si>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</si>
  <si>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</si>
  <si>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</si>
  <si>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</si>
  <si>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</si>
  <si>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</si>
  <si>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</si>
  <si>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</si>
  <si>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</si>
  <si>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</si>
  <si>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</si>
  <si>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</si>
  <si>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</si>
  <si>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</si>
  <si>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</si>
  <si>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</si>
  <si>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</si>
  <si>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</si>
  <si>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</si>
  <si>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</si>
  <si>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</si>
  <si>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</si>
  <si>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</si>
  <si>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</si>
  <si>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</si>
  <si>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</si>
  <si>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</si>
  <si>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</si>
  <si>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</si>
  <si>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</si>
  <si>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</si>
  <si>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</si>
  <si>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</si>
  <si>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</si>
  <si>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</si>
  <si>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</si>
  <si>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</si>
  <si>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</si>
  <si>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</si>
  <si>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</si>
  <si>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</si>
  <si>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</si>
  <si>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</si>
  <si>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</si>
  <si>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</si>
  <si>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</si>
  <si>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</si>
  <si>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</si>
  <si>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</si>
  <si>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</si>
  <si>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</si>
  <si>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</si>
  <si>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</si>
  <si>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</si>
  <si>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</si>
  <si>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</si>
  <si>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</si>
  <si>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</si>
  <si>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</si>
  <si>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</si>
  <si>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</si>
  <si>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</si>
  <si>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</si>
  <si>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</si>
  <si>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</si>
  <si>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</si>
  <si>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</si>
  <si>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</si>
  <si>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</si>
  <si>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</si>
  <si>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</si>
  <si>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</si>
  <si>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</si>
  <si>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</si>
  <si>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</si>
  <si>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</si>
  <si>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</si>
  <si>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</si>
  <si>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</si>
  <si>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</si>
  <si>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</si>
  <si>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</si>
  <si>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</si>
  <si>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</si>
  <si>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</si>
  <si>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</si>
  <si>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</si>
  <si>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</si>
  <si>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</si>
  <si>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</si>
  <si>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</si>
  <si>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</si>
  <si>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</si>
  <si>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</si>
  <si>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</si>
  <si>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</si>
  <si>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</si>
  <si>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</si>
  <si>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</si>
  <si>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</si>
  <si>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</si>
  <si>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</si>
  <si>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</si>
  <si>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</si>
  <si>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</si>
  <si>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</si>
  <si>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</si>
  <si>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</si>
  <si>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</si>
  <si>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</si>
  <si>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</si>
  <si>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</si>
  <si>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</si>
  <si>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</si>
  <si>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</si>
  <si>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</si>
  <si>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</si>
  <si>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</si>
  <si>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</si>
  <si>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</si>
  <si>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</si>
  <si>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</si>
  <si>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</si>
  <si>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</si>
  <si>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</si>
  <si>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</si>
  <si>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</si>
  <si>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</si>
  <si>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</si>
  <si>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</si>
  <si>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</si>
  <si>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</si>
  <si>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</si>
  <si>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</si>
  <si>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</si>
  <si>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</si>
  <si>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</si>
  <si>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</si>
  <si>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</si>
  <si>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</si>
  <si>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</si>
  <si>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</si>
  <si>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</si>
  <si>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</si>
  <si>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</si>
  <si>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</si>
  <si>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</si>
  <si>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</si>
  <si>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</si>
  <si>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</si>
  <si>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</si>
  <si>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</si>
  <si>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</si>
  <si>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</si>
  <si>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</si>
  <si>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</si>
  <si>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</si>
  <si>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</si>
  <si>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</si>
  <si>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</si>
  <si>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</si>
  <si>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</si>
  <si>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</si>
  <si>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</si>
  <si>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</si>
  <si>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</si>
  <si>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</si>
  <si>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</si>
  <si>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</si>
  <si>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</si>
  <si>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</si>
  <si>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</si>
  <si>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</si>
  <si>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</si>
  <si>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</si>
  <si>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</si>
  <si>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</si>
  <si>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</si>
  <si>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</si>
  <si>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</si>
  <si>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</si>
  <si>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</si>
  <si>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</si>
  <si>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</si>
  <si>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</si>
  <si>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</si>
  <si>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</si>
  <si>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</si>
  <si>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</si>
  <si>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</si>
  <si>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</si>
  <si>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</si>
  <si>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</si>
  <si>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</si>
  <si>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</si>
  <si>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</si>
  <si>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</si>
  <si>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</si>
  <si>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</si>
  <si>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</si>
  <si>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</si>
  <si>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</si>
  <si>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</si>
  <si>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</si>
  <si>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</si>
  <si>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</si>
  <si>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</si>
  <si>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</si>
  <si>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</si>
  <si>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</si>
  <si>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</si>
  <si>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</si>
  <si>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</si>
  <si>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</si>
  <si>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</si>
  <si>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</si>
  <si>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</si>
  <si>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</si>
  <si>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</si>
  <si>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</si>
  <si>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</si>
  <si>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</si>
  <si>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</si>
  <si>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</si>
  <si>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</si>
  <si>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</si>
  <si>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</si>
  <si>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</si>
  <si>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</si>
  <si>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</si>
  <si>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</si>
  <si>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</si>
  <si>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</si>
  <si>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</si>
  <si>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</si>
  <si>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</si>
  <si>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</si>
  <si>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</si>
  <si>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</si>
  <si>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</si>
  <si>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</si>
  <si>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</si>
  <si>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</si>
  <si>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</si>
  <si>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</si>
  <si>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</si>
  <si>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</si>
  <si>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</si>
  <si>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</si>
  <si>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</si>
  <si>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</si>
  <si>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</si>
  <si>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</si>
  <si>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</si>
  <si>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</si>
  <si>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</si>
  <si>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</si>
  <si>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</si>
  <si>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</si>
  <si>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</si>
  <si>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</si>
  <si>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</si>
  <si>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</si>
  <si>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</si>
  <si>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</si>
  <si>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</si>
  <si>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</si>
  <si>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</si>
  <si>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</si>
  <si>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</si>
  <si>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</si>
  <si>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</si>
  <si>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</si>
  <si>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</si>
  <si>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</si>
  <si>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</si>
  <si>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</si>
  <si>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</si>
  <si>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</si>
  <si>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</si>
  <si>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</si>
  <si>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</si>
  <si>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</si>
  <si>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</si>
  <si>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</si>
  <si>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</si>
  <si>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</si>
  <si>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</si>
  <si>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</si>
  <si>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</si>
  <si>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</si>
  <si>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</si>
  <si>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</si>
  <si>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</si>
  <si>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</si>
  <si>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</si>
  <si>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</si>
  <si>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</si>
  <si>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</si>
  <si>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</si>
  <si>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</si>
  <si>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</si>
  <si>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</si>
  <si>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</si>
  <si>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</si>
  <si>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</si>
  <si>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</si>
  <si>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</si>
  <si>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</si>
  <si>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</si>
  <si>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</si>
  <si>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</si>
  <si>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</si>
  <si>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</si>
  <si>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</si>
  <si>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</si>
  <si>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</si>
  <si>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</si>
  <si>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</si>
  <si>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</si>
  <si>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</si>
  <si>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</si>
  <si>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</si>
  <si>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</si>
  <si>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</si>
  <si>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</si>
  <si>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</si>
  <si>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</si>
  <si>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</si>
  <si>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</si>
  <si>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</si>
  <si>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</si>
  <si>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</si>
  <si>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</si>
  <si>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</si>
  <si>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</si>
  <si>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</si>
  <si>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</si>
  <si>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</si>
  <si>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</si>
  <si>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</si>
  <si>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</si>
  <si>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</si>
  <si>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</si>
  <si>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</si>
  <si>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</si>
  <si>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</si>
  <si>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</si>
  <si>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</si>
  <si>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</si>
  <si>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</si>
  <si>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</si>
  <si>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</si>
  <si>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</si>
  <si>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</si>
  <si>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</si>
  <si>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</si>
  <si>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</si>
  <si>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</si>
  <si>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</si>
  <si>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</si>
  <si>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</si>
  <si>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</si>
  <si>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</si>
  <si>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</si>
  <si>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</si>
  <si>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</si>
  <si>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</si>
  <si>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</si>
  <si>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</si>
  <si>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</si>
  <si>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</si>
  <si>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</si>
  <si>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</si>
  <si>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</si>
  <si>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</si>
  <si>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</si>
  <si>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</si>
  <si>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</si>
  <si>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</si>
  <si>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</si>
  <si>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</si>
  <si>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</si>
  <si>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</si>
  <si>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</si>
  <si>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</si>
  <si>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</si>
  <si>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</si>
  <si>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</si>
  <si>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</si>
  <si>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</si>
  <si>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</si>
  <si>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</si>
  <si>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</si>
  <si>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</si>
  <si>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</si>
  <si>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</si>
  <si>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</si>
  <si>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</si>
  <si>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</si>
  <si>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</si>
  <si>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</si>
  <si>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</si>
  <si>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</si>
  <si>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</si>
  <si>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</si>
  <si>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</si>
  <si>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</si>
  <si>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</si>
  <si>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</si>
  <si>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</si>
  <si>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</si>
  <si>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</si>
  <si>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</si>
  <si>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</si>
  <si>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</si>
  <si>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</si>
  <si>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</si>
  <si>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</si>
  <si>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</si>
  <si>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</si>
  <si>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</si>
  <si>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</si>
  <si>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</si>
  <si>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</si>
  <si>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</si>
  <si>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</si>
  <si>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</si>
  <si>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</si>
  <si>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</si>
  <si>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</si>
  <si>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</si>
  <si>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</si>
  <si>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</si>
  <si>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</si>
  <si>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</si>
  <si>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</si>
  <si>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</si>
  <si>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</si>
  <si>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</si>
  <si>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</si>
  <si>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</si>
  <si>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</si>
  <si>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</si>
  <si>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</si>
  <si>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</si>
  <si>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</si>
  <si>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</si>
  <si>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</si>
  <si>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</si>
  <si>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</si>
  <si>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</si>
  <si>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</si>
  <si>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</si>
  <si>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</si>
  <si>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</si>
  <si>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</si>
  <si>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</si>
  <si>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</si>
  <si>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</si>
  <si>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</si>
  <si>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</si>
  <si>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</si>
  <si>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</si>
  <si>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</si>
  <si>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</si>
  <si>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</si>
  <si>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</si>
  <si>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</si>
  <si>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</si>
  <si>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</si>
  <si>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</si>
  <si>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</si>
  <si>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</si>
  <si>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</si>
  <si>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</si>
  <si>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</si>
  <si>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</si>
  <si>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</si>
  <si>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</si>
  <si>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</si>
  <si>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</si>
  <si>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</si>
  <si>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</si>
  <si>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</si>
  <si>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</si>
  <si>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</si>
  <si>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</si>
  <si>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</si>
  <si>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</si>
  <si>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</si>
  <si>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</si>
  <si>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</si>
  <si>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</si>
  <si>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</si>
  <si>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</si>
  <si>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</si>
  <si>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</si>
  <si>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</si>
  <si>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</si>
  <si>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</si>
  <si>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</si>
  <si>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</si>
  <si>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</si>
  <si>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</si>
  <si>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</si>
  <si>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</si>
  <si>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</si>
  <si>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</si>
  <si>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</si>
  <si>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</si>
  <si>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</si>
  <si>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</si>
  <si>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</si>
  <si>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</si>
  <si>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</si>
  <si>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</si>
  <si>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</si>
  <si>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</si>
  <si>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</si>
  <si>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</si>
  <si>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</si>
  <si>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</si>
  <si>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</si>
  <si>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</si>
  <si>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</si>
  <si>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</si>
  <si>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</si>
  <si>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</si>
  <si>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</si>
  <si>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</si>
  <si>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</si>
  <si>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</si>
  <si>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</si>
  <si>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</si>
  <si>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</si>
  <si>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</si>
  <si>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</si>
  <si>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</si>
  <si>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</si>
  <si>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</si>
  <si>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</si>
  <si>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</si>
  <si>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</si>
  <si>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</si>
  <si>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</si>
  <si>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</si>
  <si>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</si>
  <si>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</si>
  <si>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</si>
  <si>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</si>
  <si>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</si>
  <si>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</si>
  <si>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</si>
  <si>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</si>
  <si>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</si>
  <si>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</si>
  <si>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</si>
  <si>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</si>
  <si>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</si>
  <si>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</si>
  <si>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</si>
  <si>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</si>
  <si>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</si>
  <si>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</si>
  <si>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</si>
  <si>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</si>
  <si>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</si>
  <si>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</si>
  <si>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</si>
  <si>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</si>
  <si>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</si>
  <si>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</si>
  <si>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</si>
  <si>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</si>
  <si>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</si>
  <si>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</si>
  <si>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</si>
  <si>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</si>
  <si>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</si>
  <si>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</si>
  <si>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</si>
  <si>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</si>
  <si>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</si>
  <si>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</si>
  <si>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</si>
  <si>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</si>
  <si>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</si>
  <si>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</si>
  <si>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</si>
  <si>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</si>
  <si>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</si>
  <si>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</si>
  <si>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</si>
  <si>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</si>
  <si>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</si>
  <si>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</si>
  <si>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</si>
  <si>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</si>
  <si>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</si>
  <si>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</si>
  <si>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</si>
  <si>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</si>
  <si>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</si>
  <si>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</si>
  <si>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</si>
  <si>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</si>
  <si>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</si>
  <si>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</si>
  <si>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</si>
  <si>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</si>
  <si>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</si>
  <si>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</si>
  <si>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</si>
  <si>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</si>
  <si>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</si>
  <si>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</si>
  <si>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</si>
  <si>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</si>
  <si>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</si>
  <si>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</si>
  <si>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</si>
  <si>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</si>
  <si>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</si>
  <si>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</si>
  <si>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</si>
  <si>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</si>
  <si>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</si>
  <si>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</si>
  <si>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</si>
  <si>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</si>
  <si>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</si>
  <si>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</si>
  <si>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</si>
  <si>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</si>
  <si>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</si>
  <si>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</si>
  <si>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</si>
  <si>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</si>
  <si>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</si>
  <si>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</si>
  <si>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</si>
  <si>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</si>
  <si>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</si>
  <si>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</si>
  <si>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</si>
  <si>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</si>
  <si>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</si>
  <si>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</si>
  <si>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</si>
  <si>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</si>
  <si>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</si>
  <si>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</si>
  <si>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</si>
  <si>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</si>
  <si>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</si>
  <si>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</si>
  <si>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</si>
  <si>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</si>
  <si>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</si>
  <si>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</si>
  <si>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</si>
  <si>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</si>
  <si>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</si>
  <si>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</si>
  <si>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</si>
  <si>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</si>
  <si>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</si>
  <si>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</si>
  <si>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</si>
  <si>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</si>
  <si>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</si>
  <si>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</si>
  <si>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</si>
  <si>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</si>
  <si>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</si>
  <si>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</si>
  <si>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</si>
  <si>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</si>
  <si>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</si>
  <si>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</si>
  <si>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</si>
  <si>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</si>
  <si>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</si>
  <si>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</si>
  <si>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</si>
  <si>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</si>
  <si>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</si>
  <si>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</si>
  <si>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</si>
  <si>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</si>
  <si>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</si>
  <si>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</si>
  <si>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</si>
  <si>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</si>
  <si>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</si>
  <si>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</si>
  <si>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</si>
  <si>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</si>
  <si>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</si>
  <si>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</si>
  <si>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</si>
  <si>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</si>
  <si>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</si>
  <si>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</si>
  <si>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</si>
  <si>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</si>
  <si>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</si>
  <si>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</si>
  <si>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</si>
  <si>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</si>
  <si>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</si>
  <si>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</si>
  <si>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</si>
  <si>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</si>
  <si>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</si>
  <si>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</si>
  <si>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</si>
  <si>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</si>
  <si>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</si>
  <si>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</si>
  <si>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</si>
  <si>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</si>
  <si>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</si>
  <si>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</si>
  <si>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</si>
  <si>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</si>
  <si>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</si>
  <si>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</si>
  <si>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</si>
  <si>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</si>
  <si>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</si>
  <si>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</si>
  <si>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</si>
  <si>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</si>
  <si>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</si>
  <si>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</si>
  <si>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</si>
  <si>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</si>
  <si>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</si>
  <si>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</si>
  <si>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</si>
  <si>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</si>
  <si>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</si>
  <si>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</si>
  <si>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</si>
  <si>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</si>
  <si>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</si>
  <si>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</si>
  <si>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</si>
  <si>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</si>
  <si>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</si>
  <si>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</si>
  <si>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</si>
  <si>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</si>
  <si>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</si>
  <si>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</si>
  <si>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</si>
  <si>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</si>
  <si>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</si>
  <si>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</si>
  <si>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</si>
  <si>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</si>
  <si>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</si>
  <si>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</si>
  <si>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</si>
  <si>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</si>
  <si>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</si>
  <si>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</si>
  <si>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</si>
  <si>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</si>
  <si>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</si>
  <si>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</si>
  <si>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</si>
  <si>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</si>
  <si>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</si>
  <si>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</si>
  <si>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</si>
  <si>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</si>
  <si>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</si>
  <si>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</si>
  <si>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</si>
  <si>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</si>
  <si>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</si>
  <si>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</si>
  <si>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</si>
  <si>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</si>
  <si>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</si>
  <si>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</si>
  <si>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</si>
  <si>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</si>
  <si>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</si>
  <si>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</si>
  <si>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</si>
  <si>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</si>
  <si>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</si>
  <si>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</si>
  <si>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</si>
  <si>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</si>
  <si>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</si>
  <si>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</si>
  <si>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</si>
  <si>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</si>
  <si>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</si>
  <si>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</si>
  <si>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</si>
  <si>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</si>
  <si>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</si>
  <si>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</si>
  <si>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</si>
  <si>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</si>
  <si>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</si>
  <si>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</si>
  <si>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</si>
  <si>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</si>
  <si>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</si>
  <si>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</si>
  <si>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</si>
  <si>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</si>
  <si>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</si>
  <si>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</si>
  <si>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</si>
  <si>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</si>
  <si>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</si>
  <si>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</si>
  <si>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</si>
  <si>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</si>
  <si>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</si>
  <si>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</si>
  <si>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</si>
  <si>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</si>
  <si>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</si>
  <si>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</si>
  <si>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</si>
  <si>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</si>
  <si>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</si>
  <si>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</si>
  <si>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</si>
  <si>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</si>
  <si>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</si>
  <si>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</si>
  <si>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</si>
  <si>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</si>
  <si>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</si>
  <si>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</si>
  <si>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</si>
  <si>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</si>
  <si>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</si>
  <si>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</si>
  <si>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</si>
  <si>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</si>
  <si>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</si>
  <si>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</si>
  <si>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</si>
  <si>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</si>
  <si>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</si>
  <si>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</si>
  <si>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</si>
  <si>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</si>
  <si>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</si>
  <si>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</si>
  <si>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</si>
  <si>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</si>
  <si>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</si>
  <si>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</si>
  <si>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</si>
  <si>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</si>
  <si>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</si>
  <si>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</si>
  <si>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</si>
  <si>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</si>
  <si>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</si>
  <si>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</si>
  <si>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</si>
  <si>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</si>
  <si>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</si>
  <si>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</si>
  <si>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</si>
  <si>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</si>
  <si>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</si>
  <si>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</si>
  <si>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</si>
  <si>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</si>
  <si>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</si>
  <si>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</si>
  <si>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</si>
  <si>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</si>
  <si>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</si>
  <si>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</si>
  <si>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</si>
  <si>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</si>
  <si>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</si>
  <si>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</si>
  <si>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</si>
  <si>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</si>
  <si>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</si>
  <si>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</si>
  <si>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</si>
  <si>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</si>
  <si>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</si>
  <si>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</si>
  <si>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</si>
  <si>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</si>
  <si>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</si>
  <si>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</si>
  <si>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</si>
  <si>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</si>
  <si>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</si>
  <si>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</si>
  <si>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</si>
  <si>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</si>
  <si>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</si>
  <si>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</si>
  <si>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</si>
  <si>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</si>
  <si>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</si>
  <si>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</si>
  <si>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</si>
  <si>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</si>
  <si>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</si>
  <si>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</si>
  <si>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</si>
  <si>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</si>
  <si>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</si>
  <si>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</si>
  <si>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</si>
  <si>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</si>
  <si>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</si>
  <si>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</si>
  <si>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</si>
  <si>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</si>
  <si>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</si>
  <si>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</si>
  <si>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</si>
  <si>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</si>
  <si>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</si>
  <si>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</si>
  <si>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</si>
  <si>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</si>
  <si>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</si>
  <si>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</si>
  <si>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</si>
  <si>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</si>
  <si>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</si>
  <si>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</si>
  <si>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</si>
  <si>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</si>
  <si>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</si>
  <si>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</si>
  <si>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</si>
  <si>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</si>
  <si>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</si>
  <si>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</si>
  <si>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</si>
  <si>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</si>
  <si>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</si>
  <si>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</si>
  <si>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</si>
  <si>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</si>
  <si>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</si>
  <si>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</si>
  <si>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</si>
  <si>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</si>
  <si>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</si>
  <si>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</si>
  <si>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</si>
  <si>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</si>
  <si>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</si>
  <si>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</si>
  <si>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</si>
  <si>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</si>
  <si>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</si>
  <si>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</si>
  <si>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</si>
  <si>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</si>
  <si>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</si>
  <si>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</si>
  <si>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</si>
  <si>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</si>
  <si>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</si>
  <si>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</si>
  <si>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</si>
  <si>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</si>
  <si>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</si>
  <si>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</si>
  <si>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</si>
  <si>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</si>
  <si>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</si>
  <si>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</si>
  <si>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</si>
  <si>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</si>
  <si>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</si>
  <si>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</si>
  <si>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</si>
  <si>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</si>
  <si>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</si>
  <si>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</si>
  <si>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</si>
  <si>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</si>
  <si>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</si>
  <si>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</si>
  <si>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</si>
  <si>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</si>
  <si>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</si>
  <si>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</si>
  <si>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</si>
  <si>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</si>
  <si>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</si>
  <si>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</si>
  <si>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</si>
  <si>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</si>
  <si>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</si>
  <si>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</si>
  <si>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</si>
  <si>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</si>
  <si>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</si>
  <si>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</si>
  <si>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</si>
  <si>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</si>
  <si>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</si>
  <si>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</si>
  <si>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</si>
  <si>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</si>
  <si>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</si>
  <si>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</si>
  <si>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</si>
  <si>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</si>
  <si>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</si>
  <si>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</si>
  <si>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</si>
  <si>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</si>
  <si>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</si>
  <si>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</si>
  <si>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</si>
  <si>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</si>
  <si>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</si>
  <si>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</si>
  <si>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</si>
  <si>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</si>
  <si>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</si>
  <si>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</si>
  <si>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</si>
  <si>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</si>
  <si>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</si>
  <si>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</si>
  <si>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</si>
  <si>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</si>
  <si>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</si>
  <si>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</si>
  <si>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</si>
  <si>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</si>
  <si>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</si>
  <si>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</si>
  <si>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</si>
  <si>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</si>
  <si>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</si>
  <si>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</si>
  <si>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</si>
  <si>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</si>
  <si>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</si>
  <si>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</si>
  <si>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</si>
  <si>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</si>
  <si>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</si>
  <si>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</si>
  <si>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</si>
  <si>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</si>
  <si>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</si>
  <si>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</si>
  <si>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</si>
  <si>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</si>
  <si>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</si>
  <si>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</si>
  <si>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</si>
  <si>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</si>
  <si>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</si>
  <si>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</si>
  <si>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</si>
  <si>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</si>
  <si>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</si>
  <si>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</si>
  <si>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</si>
  <si>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</si>
  <si>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</si>
  <si>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</si>
  <si>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</si>
  <si>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</si>
  <si>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</si>
  <si>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</si>
  <si>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</si>
  <si>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</si>
  <si>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</si>
  <si>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</si>
  <si>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</si>
  <si>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</si>
  <si>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</si>
  <si>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</si>
  <si>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</si>
  <si>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</si>
  <si>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</si>
  <si>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</si>
  <si>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</si>
  <si>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</si>
  <si>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</si>
  <si>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</si>
  <si>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</si>
  <si>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</si>
  <si>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</si>
  <si>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</si>
  <si>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</si>
  <si>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</si>
  <si>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</si>
  <si>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</si>
  <si>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</si>
  <si>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</si>
  <si>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</si>
  <si>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</si>
  <si>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</si>
  <si>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</si>
  <si>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</si>
  <si>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</si>
  <si>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</si>
  <si>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</si>
  <si>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</si>
  <si>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</si>
  <si>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</si>
  <si>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</si>
  <si>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</si>
  <si>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</si>
  <si>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</si>
  <si>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</si>
  <si>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</si>
  <si>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</si>
  <si>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</si>
  <si>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</si>
  <si>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</si>
  <si>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</si>
  <si>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</si>
  <si>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</si>
  <si>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</si>
  <si>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</si>
  <si>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</si>
  <si>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</si>
  <si>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</si>
  <si>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</si>
  <si>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</si>
  <si>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</si>
  <si>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</si>
  <si>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</si>
  <si>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</si>
  <si>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</si>
  <si>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</si>
  <si>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</si>
  <si>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</si>
  <si>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</si>
  <si>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</si>
  <si>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</si>
  <si>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</si>
  <si>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</si>
  <si>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</si>
  <si>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</si>
  <si>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</si>
  <si>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</si>
  <si>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</si>
  <si>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</si>
  <si>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</si>
  <si>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</si>
  <si>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</si>
  <si>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</si>
  <si>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</si>
  <si>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</si>
  <si>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</si>
  <si>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</si>
  <si>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</si>
  <si>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</si>
  <si>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</si>
  <si>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</si>
  <si>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</si>
  <si>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</si>
  <si>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</si>
  <si>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</si>
  <si>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</si>
  <si>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</si>
  <si>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</si>
  <si>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</si>
  <si>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</si>
  <si>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</si>
  <si>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</si>
  <si>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</si>
  <si>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</si>
  <si>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</si>
  <si>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</si>
  <si>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</si>
  <si>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</si>
  <si>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</si>
  <si>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</si>
  <si>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</si>
  <si>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</si>
  <si>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</si>
  <si>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</si>
  <si>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</si>
  <si>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</si>
  <si>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</si>
  <si>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</si>
  <si>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</si>
  <si>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</si>
  <si>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</si>
  <si>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</si>
  <si>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</si>
  <si>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</si>
  <si>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</si>
  <si>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</si>
  <si>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</si>
  <si>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</si>
  <si>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</si>
  <si>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</si>
  <si>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</si>
  <si>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</si>
  <si>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</si>
  <si>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</si>
  <si>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</si>
  <si>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</si>
  <si>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</si>
  <si>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</si>
  <si>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</si>
  <si>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</si>
  <si>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</si>
  <si>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</si>
  <si>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</si>
  <si>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</si>
  <si>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</si>
  <si>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</si>
  <si>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</si>
  <si>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</si>
  <si>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</si>
  <si>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</si>
  <si>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</si>
  <si>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</si>
  <si>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</si>
  <si>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</si>
  <si>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</si>
  <si>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</si>
  <si>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</si>
  <si>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</si>
  <si>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</si>
  <si>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</si>
  <si>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</si>
  <si>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</si>
  <si>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</si>
  <si>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</si>
  <si>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</si>
  <si>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</si>
  <si>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</si>
  <si>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</si>
  <si>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</si>
  <si>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</si>
  <si>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</si>
  <si>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</si>
  <si>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</si>
  <si>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</si>
  <si>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</si>
  <si>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</si>
  <si>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</si>
  <si>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</si>
  <si>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</si>
  <si>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</si>
  <si>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</si>
  <si>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</si>
  <si>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</si>
  <si>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</si>
  <si>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</si>
  <si>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</si>
  <si>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</si>
  <si>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</si>
  <si>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</si>
  <si>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</si>
  <si>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</si>
  <si>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</si>
  <si>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</si>
  <si>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</si>
  <si>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</si>
  <si>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</si>
  <si>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</si>
  <si>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</si>
  <si>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</si>
  <si>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</si>
  <si>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</si>
  <si>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</si>
  <si>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</si>
  <si>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</si>
  <si>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</si>
  <si>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</si>
  <si>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</si>
  <si>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</si>
  <si>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</si>
  <si>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</si>
  <si>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</si>
  <si>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</si>
  <si>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</si>
  <si>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</si>
  <si>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</si>
  <si>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</si>
  <si>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</si>
  <si>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</si>
  <si>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</si>
  <si>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</si>
  <si>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</si>
  <si>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</si>
  <si>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</si>
  <si>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</si>
  <si>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</si>
  <si>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</si>
  <si>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</si>
  <si>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</si>
  <si>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</si>
  <si>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</si>
  <si>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</si>
  <si>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</si>
  <si>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</si>
  <si>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</si>
  <si>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</si>
  <si>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</si>
  <si>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</si>
  <si>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</si>
  <si>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</si>
  <si>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</si>
  <si>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</si>
  <si>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</si>
  <si>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</si>
  <si>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</si>
  <si>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</si>
  <si>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</si>
  <si>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</si>
  <si>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</si>
  <si>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</si>
  <si>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</si>
  <si>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</si>
  <si>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</si>
  <si>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</si>
  <si>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</si>
  <si>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</si>
  <si>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</si>
  <si>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</si>
  <si>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</si>
  <si>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</si>
  <si>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</si>
  <si>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</si>
  <si>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</si>
  <si>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</si>
  <si>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</si>
  <si>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</si>
  <si>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</si>
  <si>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</si>
  <si>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</si>
  <si>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</si>
  <si>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</si>
  <si>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</si>
  <si>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</si>
  <si>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</si>
  <si>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</si>
  <si>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</si>
  <si>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</si>
  <si>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</si>
  <si>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</si>
  <si>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</si>
  <si>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</si>
  <si>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</si>
  <si>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</si>
  <si>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</si>
  <si>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</si>
  <si>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</si>
  <si>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</si>
  <si>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</si>
  <si>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</si>
  <si>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</si>
  <si>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</si>
  <si>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</si>
  <si>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</si>
  <si>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</si>
  <si>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</si>
  <si>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</si>
  <si>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</si>
  <si>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</si>
  <si>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</si>
  <si>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</si>
  <si>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</si>
  <si>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</si>
  <si>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</si>
  <si>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</si>
  <si>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</si>
  <si>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</si>
  <si>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</si>
  <si>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</si>
  <si>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</si>
  <si>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</si>
  <si>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</si>
  <si>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</si>
  <si>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</si>
  <si>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</si>
  <si>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</si>
  <si>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</si>
  <si>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</si>
  <si>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</si>
  <si>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</si>
  <si>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</si>
  <si>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</si>
  <si>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</si>
  <si>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</si>
  <si>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</si>
  <si>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</si>
  <si>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</si>
  <si>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</si>
  <si>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</si>
  <si>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</si>
  <si>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</si>
  <si>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</si>
  <si>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</si>
  <si>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</si>
  <si>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</si>
  <si>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</si>
  <si>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</si>
  <si>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</si>
  <si>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</si>
  <si>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</si>
  <si>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</si>
  <si>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</si>
  <si>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</si>
  <si>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</si>
  <si>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</si>
  <si>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</si>
  <si>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</si>
  <si>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</si>
  <si>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</si>
  <si>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</si>
  <si>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</si>
  <si>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</si>
  <si>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</si>
  <si>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</si>
  <si>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</si>
  <si>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</si>
  <si>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</si>
  <si>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</si>
  <si>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</si>
  <si>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</si>
  <si>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</si>
  <si>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</si>
  <si>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</si>
  <si>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</si>
  <si>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</si>
  <si>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</si>
  <si>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</si>
  <si>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</si>
  <si>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</si>
  <si>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</si>
  <si>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</si>
  <si>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</si>
  <si>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</si>
  <si>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</si>
  <si>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</si>
  <si>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</si>
  <si>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</si>
  <si>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</si>
  <si>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</si>
  <si>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</si>
  <si>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</si>
  <si>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</si>
  <si>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</si>
  <si>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</si>
  <si>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</si>
  <si>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</si>
  <si>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</si>
  <si>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</si>
  <si>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</si>
  <si>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</si>
  <si>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</si>
  <si>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</si>
  <si>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</si>
  <si>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</si>
  <si>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</si>
  <si>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</si>
  <si>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</si>
  <si>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</si>
  <si>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</si>
  <si>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</si>
  <si>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</si>
  <si>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</si>
  <si>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</si>
  <si>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</si>
  <si>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</si>
  <si>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</si>
  <si>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</si>
  <si>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</si>
  <si>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</si>
  <si>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</si>
  <si>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</si>
  <si>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</si>
  <si>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</si>
  <si>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</si>
  <si>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</si>
  <si>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</si>
  <si>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</si>
  <si>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</si>
  <si>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</si>
  <si>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</si>
  <si>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</si>
  <si>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</si>
  <si>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</si>
  <si>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</si>
  <si>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</si>
  <si>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</si>
  <si>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</si>
  <si>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</si>
  <si>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</si>
  <si>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</si>
  <si>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</si>
  <si>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</si>
  <si>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</si>
  <si>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</si>
  <si>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</si>
  <si>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</si>
  <si>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</si>
  <si>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</si>
  <si>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</si>
  <si>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</si>
  <si>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</si>
  <si>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</si>
  <si>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</si>
  <si>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</si>
  <si>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</si>
  <si>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</si>
  <si>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</si>
  <si>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</si>
  <si>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</si>
  <si>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</si>
  <si>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</si>
  <si>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</si>
  <si>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</si>
  <si>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</si>
  <si>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</si>
  <si>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</si>
  <si>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</si>
  <si>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</si>
  <si>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</si>
  <si>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</si>
  <si>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</si>
  <si>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</si>
  <si>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</si>
  <si>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</si>
  <si>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</si>
  <si>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</si>
  <si>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</si>
  <si>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</si>
  <si>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</si>
  <si>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</si>
  <si>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</si>
  <si>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</si>
  <si>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</si>
  <si>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</si>
  <si>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</si>
  <si>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</si>
  <si>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</si>
  <si>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</si>
  <si>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</si>
  <si>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</si>
  <si>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</si>
  <si>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</si>
  <si>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</si>
  <si>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</si>
  <si>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</si>
  <si>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</si>
  <si>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</si>
  <si>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</si>
  <si>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</si>
  <si>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</si>
  <si>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</si>
  <si>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</si>
  <si>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</si>
  <si>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</si>
  <si>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</si>
  <si>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</si>
  <si>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</si>
  <si>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</si>
  <si>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</si>
  <si>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</si>
  <si>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</si>
  <si>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</si>
  <si>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</si>
  <si>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</si>
  <si>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</si>
  <si>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</si>
  <si>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</si>
  <si>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</si>
  <si>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</si>
  <si>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</si>
  <si>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</si>
  <si>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</si>
  <si>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</si>
  <si>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</si>
  <si>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</si>
  <si>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</si>
  <si>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</si>
  <si>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</si>
  <si>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</si>
  <si>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</si>
  <si>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</si>
  <si>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</si>
  <si>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</si>
  <si>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</si>
  <si>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</si>
  <si>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</si>
  <si>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</si>
  <si>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</si>
  <si>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</si>
  <si>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</si>
  <si>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</si>
  <si>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</si>
  <si>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</si>
  <si>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</si>
  <si>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</si>
  <si>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</si>
  <si>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</si>
  <si>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</si>
  <si>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</si>
  <si>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</si>
  <si>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</si>
  <si>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</si>
  <si>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</si>
  <si>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</si>
  <si>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</si>
  <si>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</si>
  <si>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</si>
  <si>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</si>
  <si>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</si>
  <si>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</si>
  <si>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</si>
  <si>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</si>
  <si>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</si>
  <si>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</si>
  <si>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</si>
  <si>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</si>
  <si>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</si>
  <si>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</si>
  <si>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</si>
  <si>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</si>
  <si>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</si>
  <si>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</si>
  <si>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</si>
  <si>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</si>
  <si>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</si>
  <si>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</si>
  <si>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</si>
  <si>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</si>
  <si>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</si>
  <si>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</si>
  <si>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</si>
  <si>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</si>
  <si>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</si>
  <si>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</si>
  <si>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</si>
  <si>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</si>
  <si>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</si>
  <si>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</si>
  <si>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</si>
  <si>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</si>
  <si>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</si>
  <si>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</si>
  <si>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</si>
  <si>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</si>
  <si>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</si>
  <si>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</si>
  <si>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</si>
  <si>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</si>
  <si>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</si>
  <si>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</si>
  <si>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</si>
  <si>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</si>
  <si>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</si>
  <si>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</si>
  <si>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</si>
  <si>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</si>
  <si>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</si>
  <si>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</si>
  <si>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</si>
  <si>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</si>
  <si>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</si>
  <si>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</si>
  <si>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</si>
  <si>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</si>
  <si>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</si>
  <si>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</si>
  <si>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</si>
  <si>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</si>
  <si>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</si>
  <si>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</si>
  <si>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</si>
  <si>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</si>
  <si>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</si>
  <si>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</si>
  <si>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</si>
  <si>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</si>
  <si>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</si>
  <si>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</si>
  <si>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</si>
  <si>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</si>
  <si>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</si>
  <si>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</si>
  <si>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</si>
  <si>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</si>
  <si>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</si>
  <si>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</si>
  <si>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</si>
  <si>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</si>
  <si>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</si>
  <si>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</si>
  <si>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</si>
  <si>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</si>
  <si>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</si>
  <si>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</si>
  <si>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</si>
  <si>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</si>
  <si>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</si>
  <si>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</si>
  <si>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</si>
  <si>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</si>
  <si>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</si>
  <si>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</si>
  <si>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</si>
  <si>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</si>
  <si>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</si>
  <si>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</si>
  <si>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</si>
  <si>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</si>
  <si>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</si>
  <si>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</si>
  <si>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</si>
  <si>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</si>
  <si>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</si>
  <si>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</si>
  <si>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</si>
  <si>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</si>
  <si>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</si>
  <si>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</si>
  <si>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</si>
  <si>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</si>
  <si>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</si>
  <si>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</si>
  <si>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</si>
  <si>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</si>
  <si>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</si>
  <si>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</si>
  <si>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</si>
  <si>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</si>
  <si>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</si>
  <si>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</si>
  <si>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</si>
  <si>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</si>
  <si>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</si>
  <si>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</si>
  <si>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</si>
  <si>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</si>
  <si>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</si>
  <si>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</si>
  <si>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</si>
  <si>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</si>
  <si>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</si>
  <si>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</si>
  <si>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</si>
  <si>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</si>
  <si>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</si>
  <si>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</si>
  <si>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</si>
  <si>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</si>
  <si>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</si>
  <si>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</si>
  <si>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</si>
  <si>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</si>
  <si>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</si>
  <si>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</si>
  <si>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</si>
  <si>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</si>
  <si>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</si>
  <si>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</si>
  <si>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</si>
  <si>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</si>
  <si>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</si>
  <si>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</si>
  <si>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</si>
  <si>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</si>
  <si>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</si>
  <si>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</si>
  <si>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</si>
  <si>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</si>
  <si>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</si>
  <si>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</si>
  <si>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</si>
  <si>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</si>
  <si>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</si>
  <si>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</si>
  <si>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</si>
  <si>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</si>
  <si>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</si>
  <si>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</si>
  <si>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</si>
  <si>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</si>
  <si>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</si>
  <si>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</si>
  <si>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</si>
  <si>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</si>
  <si>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</si>
  <si>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</si>
  <si>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</si>
  <si>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</si>
  <si>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</si>
  <si>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</si>
  <si>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</si>
  <si>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</si>
  <si>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</si>
  <si>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</si>
  <si>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</si>
  <si>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</si>
  <si>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</si>
  <si>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</si>
  <si>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</si>
  <si>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</si>
  <si>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</si>
  <si>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</si>
  <si>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</si>
  <si>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</si>
  <si>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</si>
  <si>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</si>
  <si>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</si>
  <si>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</si>
  <si>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</si>
  <si>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</si>
  <si>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</si>
  <si>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</si>
  <si>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</si>
  <si>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</si>
  <si>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</si>
  <si>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</si>
  <si>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</si>
  <si>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</si>
  <si>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</si>
  <si>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</si>
  <si>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</si>
  <si>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</si>
  <si>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</si>
  <si>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</si>
  <si>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</si>
  <si>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</si>
  <si>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</si>
  <si>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</si>
  <si>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</si>
  <si>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</si>
  <si>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</si>
  <si>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</si>
  <si>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</si>
  <si>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</si>
  <si>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</si>
  <si>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</si>
  <si>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</si>
  <si>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</si>
  <si>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</si>
  <si>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</si>
  <si>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</si>
  <si>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</si>
  <si>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</si>
  <si>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</si>
  <si>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</si>
  <si>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</si>
  <si>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</si>
  <si>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</si>
  <si>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</si>
  <si>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</si>
  <si>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</si>
  <si>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</si>
  <si>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</si>
  <si>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</si>
  <si>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</si>
  <si>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</si>
  <si>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</si>
  <si>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</si>
  <si>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</si>
  <si>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</si>
  <si>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</si>
  <si>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</si>
  <si>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</si>
  <si>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</si>
  <si>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</si>
  <si>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</si>
  <si>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</si>
  <si>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</si>
  <si>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</si>
  <si>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</si>
  <si>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</si>
  <si>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</si>
  <si>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</si>
  <si>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</si>
  <si>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</si>
  <si>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</si>
  <si>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</si>
  <si>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</si>
  <si>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</si>
  <si>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</si>
  <si>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</si>
  <si>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</si>
  <si>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</si>
  <si>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</si>
  <si>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</si>
  <si>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</si>
  <si>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</si>
  <si>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</si>
  <si>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</si>
  <si>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</si>
  <si>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</si>
  <si>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</si>
  <si>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</si>
  <si>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</si>
  <si>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</si>
  <si>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</si>
  <si>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</si>
  <si>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</si>
  <si>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</si>
  <si>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</si>
  <si>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</si>
  <si>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</si>
  <si>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</si>
  <si>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</si>
  <si>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</si>
  <si>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</si>
  <si>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</si>
  <si>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</si>
  <si>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</si>
  <si>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</si>
  <si>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</si>
  <si>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</si>
  <si>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</si>
  <si>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</si>
  <si>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</si>
  <si>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</si>
  <si>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</si>
  <si>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</si>
  <si>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</si>
  <si>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</si>
  <si>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</si>
  <si>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</si>
  <si>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</si>
  <si>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</si>
  <si>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</si>
  <si>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</si>
  <si>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</si>
  <si>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</si>
  <si>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</si>
  <si>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</si>
  <si>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</si>
  <si>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</si>
  <si>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</si>
  <si>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</si>
  <si>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</si>
  <si>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</si>
  <si>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</si>
  <si>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</si>
  <si>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</si>
  <si>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</si>
  <si>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</si>
  <si>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</si>
  <si>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</si>
  <si>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</si>
  <si>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</si>
  <si>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</si>
  <si>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</si>
  <si>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</si>
  <si>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</si>
  <si>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</si>
  <si>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</si>
  <si>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</si>
  <si>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</si>
  <si>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</si>
  <si>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</si>
  <si>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</si>
  <si>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</si>
  <si>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</si>
  <si>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</si>
  <si>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</si>
  <si>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</si>
  <si>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</si>
  <si>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</si>
  <si>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</si>
  <si>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</si>
  <si>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</si>
  <si>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</si>
  <si>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</si>
  <si>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</si>
  <si>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</si>
  <si>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</si>
  <si>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</si>
  <si>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</si>
  <si>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</si>
  <si>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</si>
  <si>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</si>
  <si>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</si>
  <si>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</si>
  <si>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</si>
  <si>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</si>
  <si>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</si>
  <si>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</si>
  <si>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</si>
  <si>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</si>
  <si>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</si>
  <si>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</si>
  <si>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</si>
  <si>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</si>
  <si>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</si>
  <si>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</si>
  <si>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</si>
  <si>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</si>
  <si>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</si>
  <si>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</si>
  <si>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</si>
  <si>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</si>
  <si>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</si>
  <si>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</si>
  <si>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</si>
  <si>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</si>
  <si>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</si>
  <si>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</si>
  <si>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</si>
  <si>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</si>
  <si>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</si>
  <si>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</si>
  <si>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</si>
  <si>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</si>
  <si>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</si>
  <si>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</si>
  <si>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</si>
  <si>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</si>
  <si>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</si>
  <si>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</si>
  <si>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</si>
  <si>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</si>
  <si>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</si>
  <si>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</si>
  <si>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</si>
  <si>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</si>
  <si>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</si>
  <si>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</si>
  <si>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</si>
  <si>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</si>
  <si>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</si>
  <si>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</si>
  <si>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</si>
  <si>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</si>
  <si>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</si>
  <si>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</si>
  <si>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</si>
  <si>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</si>
  <si>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</si>
  <si>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</si>
  <si>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</si>
  <si>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</si>
  <si>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</si>
  <si>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</si>
  <si>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</si>
  <si>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</si>
  <si>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</si>
  <si>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</si>
  <si>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</si>
  <si>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</si>
  <si>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</si>
  <si>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</si>
  <si>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</si>
  <si>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</si>
  <si>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</si>
  <si>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</si>
  <si>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</si>
  <si>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</si>
  <si>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</si>
  <si>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</si>
  <si>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</si>
  <si>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</si>
  <si>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</si>
  <si>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</si>
  <si>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</si>
  <si>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</si>
  <si>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</si>
  <si>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</si>
  <si>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</si>
  <si>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</si>
  <si>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</si>
  <si>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</si>
  <si>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</si>
  <si>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</si>
  <si>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</si>
  <si>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</si>
  <si>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</si>
  <si>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</si>
  <si>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</si>
  <si>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</si>
  <si>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</si>
  <si>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</si>
  <si>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</si>
  <si>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</si>
  <si>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</si>
  <si>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</si>
  <si>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</si>
  <si>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</si>
  <si>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</si>
  <si>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</si>
  <si>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</si>
  <si>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</si>
  <si>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</si>
  <si>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</si>
  <si>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</si>
  <si>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</si>
  <si>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</si>
  <si>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</si>
  <si>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</si>
  <si>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</si>
  <si>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</si>
  <si>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</si>
  <si>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</si>
  <si>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</si>
  <si>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</si>
  <si>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</si>
  <si>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</si>
  <si>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</si>
  <si>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</si>
  <si>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</si>
  <si>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</si>
  <si>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</si>
  <si>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</si>
  <si>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</si>
  <si>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</si>
  <si>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</si>
  <si>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</si>
  <si>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</si>
  <si>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</si>
  <si>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</si>
  <si>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</si>
  <si>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</si>
  <si>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</si>
  <si>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</si>
  <si>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</si>
  <si>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</si>
  <si>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</si>
  <si>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</si>
  <si>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</si>
  <si>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</si>
  <si>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</si>
  <si>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</si>
  <si>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</si>
  <si>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</si>
  <si>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</si>
  <si>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</si>
  <si>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</si>
  <si>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</si>
  <si>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</si>
  <si>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</si>
  <si>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</si>
  <si>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</si>
  <si>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</si>
  <si>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</si>
  <si>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</si>
  <si>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</si>
  <si>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</si>
  <si>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</si>
  <si>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</si>
  <si>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</si>
  <si>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</si>
  <si>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</si>
  <si>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</si>
  <si>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</si>
  <si>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</si>
  <si>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</si>
  <si>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</si>
  <si>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</si>
  <si>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</si>
  <si>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</si>
  <si>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</si>
  <si>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</si>
  <si>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</si>
  <si>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</si>
  <si>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</si>
  <si>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</si>
  <si>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</si>
  <si>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</si>
  <si>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</si>
  <si>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</si>
  <si>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</si>
  <si>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</si>
  <si>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</si>
  <si>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</si>
  <si>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</si>
  <si>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</si>
  <si>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</si>
  <si>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</si>
  <si>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</si>
  <si>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</si>
  <si>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</si>
  <si>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</si>
  <si>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</si>
  <si>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</si>
  <si>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</si>
  <si>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</si>
  <si>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</si>
  <si>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</si>
  <si>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</si>
  <si>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</si>
  <si>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</si>
  <si>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</si>
  <si>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</si>
  <si>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</si>
  <si>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</si>
  <si>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</si>
  <si>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</si>
  <si>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</si>
  <si>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</si>
  <si>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</si>
  <si>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</si>
  <si>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</si>
  <si>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</si>
  <si>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</si>
  <si>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</si>
  <si>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</si>
  <si>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</si>
  <si>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</si>
  <si>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</si>
  <si>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</si>
  <si>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</si>
  <si>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</si>
  <si>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</si>
  <si>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</si>
  <si>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</si>
  <si>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</si>
  <si>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</si>
  <si>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</si>
  <si>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</si>
  <si>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</si>
  <si>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</si>
  <si>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</si>
  <si>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</si>
  <si>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</si>
  <si>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</si>
  <si>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</si>
  <si>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</si>
  <si>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</si>
  <si>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</si>
  <si>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</si>
  <si>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</si>
  <si>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</si>
  <si>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</si>
  <si>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</si>
  <si>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</si>
  <si>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</si>
  <si>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</si>
  <si>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</si>
  <si>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</si>
  <si>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</si>
  <si>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</si>
  <si>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</si>
  <si>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</si>
  <si>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</si>
  <si>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</si>
  <si>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</si>
  <si>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</si>
  <si>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</si>
  <si>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</si>
  <si>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</si>
  <si>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</si>
  <si>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</si>
  <si>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</si>
  <si>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</si>
  <si>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</si>
  <si>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</si>
  <si>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</si>
  <si>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</si>
  <si>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</si>
  <si>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</si>
  <si>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</si>
  <si>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</si>
  <si>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</si>
  <si>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</si>
  <si>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</si>
  <si>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</si>
  <si>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</si>
  <si>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</si>
  <si>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</si>
  <si>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</si>
  <si>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</si>
  <si>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</si>
  <si>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</si>
  <si>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</si>
  <si>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</si>
  <si>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</si>
  <si>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</si>
  <si>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</si>
  <si>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</si>
  <si>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</si>
  <si>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</si>
  <si>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</si>
  <si>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</si>
  <si>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</si>
  <si>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</si>
  <si>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</si>
  <si>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</si>
  <si>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</si>
  <si>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</si>
  <si>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</si>
  <si>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</si>
  <si>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</si>
  <si>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</si>
  <si>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</si>
  <si>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</si>
  <si>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</si>
  <si>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</si>
  <si>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</si>
  <si>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</si>
  <si>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</si>
  <si>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</si>
  <si>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</si>
  <si>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</si>
  <si>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</si>
  <si>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</si>
  <si>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</si>
  <si>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</si>
  <si>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</si>
  <si>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</si>
  <si>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</si>
  <si>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</si>
  <si>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</si>
  <si>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</si>
  <si>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</si>
  <si>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</si>
  <si>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</si>
  <si>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</si>
  <si>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</si>
  <si>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</si>
  <si>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</si>
  <si>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</si>
  <si>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</si>
  <si>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</si>
  <si>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</si>
  <si>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</si>
  <si>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</si>
  <si>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</si>
  <si>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</si>
  <si>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</si>
  <si>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</si>
  <si>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</si>
  <si>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</si>
  <si>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</si>
  <si>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</si>
  <si>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</si>
  <si>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</si>
  <si>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</si>
  <si>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</si>
  <si>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</si>
  <si>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</si>
  <si>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</si>
  <si>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</si>
  <si>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</si>
  <si>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</si>
  <si>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</si>
  <si>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</si>
  <si>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</si>
  <si>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</si>
  <si>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</si>
  <si>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</si>
  <si>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</si>
  <si>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</si>
  <si>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</si>
  <si>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</si>
  <si>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</si>
  <si>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</si>
  <si>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</si>
  <si>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</si>
  <si>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</si>
  <si>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</si>
  <si>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</si>
  <si>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</si>
  <si>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</si>
  <si>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</si>
  <si>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</si>
  <si>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</si>
  <si>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</si>
  <si>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</si>
  <si>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</si>
  <si>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</si>
  <si>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</si>
  <si>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</si>
  <si>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</si>
  <si>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</si>
  <si>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</si>
  <si>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</si>
  <si>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</si>
  <si>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</si>
  <si>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</si>
  <si>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</si>
  <si>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</si>
  <si>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</si>
  <si>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</si>
  <si>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</si>
  <si>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</si>
  <si>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</si>
  <si>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</si>
  <si>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</si>
  <si>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</si>
  <si>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</si>
  <si>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</si>
  <si>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</si>
  <si>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</si>
  <si>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</si>
  <si>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</si>
  <si>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</si>
  <si>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</si>
  <si>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</si>
  <si>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</si>
  <si>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</si>
  <si>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</si>
  <si>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</si>
  <si>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</si>
  <si>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</si>
  <si>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</si>
  <si>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</si>
  <si>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</si>
  <si>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</si>
  <si>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</si>
  <si>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</si>
  <si>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</si>
  <si>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</si>
  <si>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</si>
  <si>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</si>
  <si>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</si>
  <si>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</si>
  <si>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</si>
  <si>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</si>
  <si>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</si>
  <si>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</si>
  <si>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</si>
  <si>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</si>
  <si>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</si>
  <si>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</si>
  <si>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</si>
  <si>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</si>
  <si>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</si>
  <si>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</si>
  <si>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</si>
  <si>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</si>
  <si>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</si>
  <si>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</si>
  <si>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</si>
  <si>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</si>
  <si>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</si>
  <si>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</si>
  <si>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</si>
  <si>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</si>
  <si>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</si>
  <si>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</si>
  <si>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</si>
  <si>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</si>
  <si>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</si>
  <si>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</si>
  <si>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</si>
  <si>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</si>
  <si>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</si>
  <si>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</si>
  <si>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</si>
  <si>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</si>
  <si>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</si>
  <si>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</si>
  <si>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</si>
  <si>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</si>
  <si>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</si>
  <si>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</si>
  <si>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</si>
  <si>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</si>
  <si>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</si>
  <si>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</si>
  <si>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</si>
  <si>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</si>
  <si>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</si>
  <si>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</si>
  <si>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</si>
  <si>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</si>
  <si>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</si>
  <si>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</si>
  <si>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</si>
  <si>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</si>
  <si>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</si>
  <si>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</si>
  <si>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</si>
  <si>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</si>
  <si>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</si>
  <si>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</si>
  <si>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</si>
  <si>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</si>
  <si>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</si>
  <si>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</si>
  <si>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</si>
  <si>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</si>
  <si>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</si>
  <si>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</si>
  <si>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</si>
  <si>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</si>
  <si>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</si>
  <si>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</si>
  <si>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</si>
  <si>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</si>
  <si>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</si>
  <si>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</si>
  <si>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</si>
  <si>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</si>
  <si>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</si>
  <si>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</si>
  <si>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</si>
  <si>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</si>
  <si>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</si>
  <si>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</si>
  <si>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</si>
  <si>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</si>
  <si>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</si>
  <si>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</si>
  <si>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</si>
  <si>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</si>
  <si>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</si>
  <si>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</si>
  <si>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</si>
  <si>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</si>
  <si>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</si>
  <si>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</si>
  <si>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</si>
  <si>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</si>
  <si>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</si>
  <si>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</si>
  <si>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</si>
  <si>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</si>
  <si>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</si>
  <si>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</si>
  <si>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</si>
  <si>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</si>
  <si>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</si>
  <si>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</si>
  <si>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</si>
  <si>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</si>
  <si>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</si>
  <si>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</si>
  <si>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</si>
  <si>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</si>
  <si>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</si>
  <si>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</si>
  <si>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</si>
  <si>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</si>
  <si>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</si>
  <si>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</si>
  <si>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</si>
  <si>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</si>
  <si>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</si>
  <si>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</si>
  <si>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</si>
  <si>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</si>
  <si>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</si>
  <si>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</si>
  <si>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</si>
  <si>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</si>
  <si>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</si>
  <si>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</si>
  <si>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</si>
  <si>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</si>
  <si>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</si>
  <si>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</si>
  <si>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</si>
  <si>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</si>
  <si>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</si>
  <si>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</si>
  <si>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</si>
  <si>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</si>
  <si>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</si>
  <si>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</si>
  <si>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</si>
  <si>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</si>
  <si>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</si>
  <si>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</si>
  <si>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</si>
  <si>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</si>
  <si>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</si>
  <si>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</si>
  <si>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</si>
  <si>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</si>
  <si>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</si>
  <si>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</si>
  <si>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</si>
  <si>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</si>
  <si>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</si>
  <si>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</si>
  <si>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</si>
  <si>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</si>
  <si>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</si>
  <si>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</si>
  <si>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</si>
  <si>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</si>
  <si>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</si>
  <si>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</si>
  <si>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</si>
  <si>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</si>
  <si>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</si>
  <si>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</si>
  <si>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</si>
  <si>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</si>
  <si>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</si>
  <si>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</si>
  <si>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</si>
  <si>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</si>
  <si>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</si>
  <si>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</si>
  <si>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</si>
  <si>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</si>
  <si>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</si>
  <si>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</si>
  <si>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</si>
  <si>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</si>
  <si>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</si>
  <si>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</si>
  <si>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</si>
  <si>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</si>
  <si>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</si>
  <si>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</si>
  <si>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</si>
  <si>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</si>
  <si>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</si>
  <si>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</si>
  <si>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</si>
  <si>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</si>
  <si>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</si>
  <si>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</si>
  <si>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</si>
  <si>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</si>
  <si>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</si>
  <si>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</si>
  <si>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</si>
  <si>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</si>
  <si>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</si>
  <si>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</si>
  <si>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</si>
  <si>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</si>
  <si>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</si>
  <si>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</si>
  <si>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</si>
  <si>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</si>
  <si>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</si>
  <si>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</si>
  <si>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</si>
  <si>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</si>
  <si>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</si>
  <si>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</si>
  <si>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</si>
  <si>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</si>
  <si>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</si>
  <si>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</si>
  <si>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</si>
  <si>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</si>
  <si>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</si>
  <si>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</si>
  <si>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</si>
  <si>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</si>
  <si>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</si>
  <si>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</si>
  <si>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</si>
  <si>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</si>
  <si>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</si>
  <si>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</si>
  <si>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</si>
  <si>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</si>
  <si>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</si>
  <si>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</si>
  <si>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</si>
  <si>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</si>
  <si>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</si>
  <si>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</si>
  <si>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</si>
  <si>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</si>
  <si>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</si>
  <si>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</si>
  <si>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</si>
  <si>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</si>
  <si>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</si>
  <si>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</si>
  <si>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</si>
  <si>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</si>
  <si>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</si>
  <si>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</si>
  <si>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</si>
  <si>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</si>
  <si>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</si>
  <si>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</si>
  <si>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</si>
  <si>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</si>
  <si>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</si>
  <si>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</si>
  <si>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</si>
  <si>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</si>
  <si>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</si>
  <si>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</si>
  <si>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</si>
  <si>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</si>
  <si>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</si>
  <si>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</si>
  <si>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</si>
  <si>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</si>
  <si>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</si>
  <si>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</si>
  <si>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</si>
  <si>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</si>
  <si>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</si>
  <si>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</si>
  <si>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</si>
  <si>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</si>
  <si>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</si>
  <si>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</si>
  <si>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</si>
  <si>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</si>
  <si>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</si>
  <si>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</si>
  <si>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</si>
  <si>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</si>
  <si>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</si>
  <si>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</si>
  <si>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</si>
  <si>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</si>
  <si>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</si>
  <si>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</si>
  <si>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</si>
  <si>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</si>
  <si>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</si>
  <si>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</si>
  <si>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</si>
  <si>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</si>
  <si>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</si>
  <si>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</si>
  <si>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</si>
  <si>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</si>
  <si>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</si>
  <si>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</si>
  <si>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</si>
  <si>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</si>
  <si>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</si>
  <si>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</si>
  <si>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</si>
  <si>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</si>
  <si>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</si>
  <si>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</si>
  <si>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</si>
  <si>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</si>
  <si>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</si>
  <si>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</si>
  <si>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</si>
  <si>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</si>
  <si>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</si>
  <si>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</si>
  <si>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</si>
  <si>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</si>
  <si>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</si>
  <si>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</si>
  <si>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</si>
  <si>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</si>
  <si>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</si>
  <si>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</si>
  <si>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</si>
  <si>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</si>
  <si>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</si>
  <si>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</si>
  <si>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</si>
  <si>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</si>
  <si>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</si>
  <si>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</si>
  <si>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</si>
  <si>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</si>
  <si>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</si>
  <si>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</si>
  <si>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</si>
  <si>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</si>
  <si>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</si>
  <si>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</si>
  <si>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</si>
  <si>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</si>
  <si>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</si>
  <si>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</si>
  <si>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</si>
  <si>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</si>
  <si>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</si>
  <si>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</si>
  <si>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</si>
  <si>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</si>
  <si>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</si>
  <si>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</si>
  <si>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</si>
  <si>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</si>
  <si>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</si>
  <si>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</si>
  <si>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</si>
  <si>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</si>
  <si>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</si>
  <si>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</si>
  <si>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</si>
  <si>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</si>
  <si>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</si>
  <si>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</si>
  <si>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</si>
  <si>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</si>
  <si>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</si>
  <si>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</si>
  <si>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</si>
  <si>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</si>
  <si>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</si>
  <si>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</si>
  <si>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</si>
  <si>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</si>
  <si>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</si>
  <si>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</si>
  <si>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</si>
  <si>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</si>
  <si>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</si>
  <si>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</si>
  <si>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</si>
  <si>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</si>
  <si>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</si>
  <si>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</si>
  <si>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</si>
  <si>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</si>
  <si>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</si>
  <si>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</si>
  <si>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</si>
  <si>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</si>
  <si>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</si>
  <si>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</si>
  <si>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</si>
  <si>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</si>
  <si>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</si>
  <si>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</si>
  <si>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</si>
  <si>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</si>
  <si>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</si>
  <si>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</si>
  <si>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</si>
  <si>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</si>
  <si>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</si>
  <si>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</si>
  <si>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</si>
  <si>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</si>
  <si>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</si>
  <si>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</si>
  <si>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</si>
  <si>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</si>
  <si>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</si>
  <si>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</si>
  <si>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</si>
  <si>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</si>
  <si>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</si>
  <si>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</si>
  <si>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</si>
  <si>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</si>
  <si>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</si>
  <si>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</si>
  <si>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</si>
  <si>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</si>
  <si>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</si>
  <si>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</si>
  <si>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</si>
  <si>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</si>
  <si>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</si>
  <si>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</si>
  <si>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</si>
  <si>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</si>
  <si>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</si>
  <si>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</si>
  <si>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</si>
  <si>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</si>
  <si>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</si>
  <si>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</si>
  <si>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</si>
  <si>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</si>
  <si>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</si>
  <si>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</si>
  <si>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</si>
  <si>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</si>
  <si>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</si>
  <si>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</si>
  <si>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</si>
  <si>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</si>
  <si>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</si>
  <si>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</si>
  <si>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</si>
  <si>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</si>
  <si>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</si>
  <si>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</si>
  <si>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</si>
  <si>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</si>
  <si>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</si>
  <si>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</si>
  <si>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</si>
  <si>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</si>
  <si>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</si>
  <si>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</si>
  <si>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</si>
  <si>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</si>
  <si>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</si>
  <si>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</si>
  <si>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</si>
  <si>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</si>
  <si>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</si>
  <si>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</si>
  <si>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</si>
  <si>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</si>
  <si>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</si>
  <si>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</si>
  <si>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</si>
  <si>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</si>
  <si>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</si>
  <si>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</si>
  <si>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</si>
  <si>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</si>
  <si>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</si>
  <si>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</si>
  <si>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</si>
  <si>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</si>
  <si>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</si>
  <si>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</si>
  <si>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</si>
  <si>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</si>
  <si>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</si>
  <si>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</si>
  <si>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</si>
  <si>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</si>
  <si>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</si>
  <si>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</si>
  <si>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</si>
  <si>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</si>
  <si>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</si>
  <si>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</si>
  <si>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</si>
  <si>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</si>
  <si>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</si>
  <si>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</si>
  <si>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</si>
  <si>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</si>
  <si>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</si>
  <si>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</si>
  <si>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</si>
  <si>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</si>
  <si>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</si>
  <si>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</si>
  <si>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</si>
  <si>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</si>
  <si>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</si>
  <si>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</si>
  <si>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</si>
  <si>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</si>
  <si>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</si>
  <si>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</si>
  <si>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</si>
  <si>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</si>
  <si>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</si>
  <si>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</si>
  <si>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</si>
  <si>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</si>
  <si>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</si>
  <si>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</si>
  <si>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</si>
  <si>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</si>
  <si>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</si>
  <si>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</si>
  <si>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</si>
  <si>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</si>
  <si>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</si>
  <si>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</si>
  <si>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</si>
  <si>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</si>
  <si>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</si>
  <si>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</si>
  <si>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</si>
  <si>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</si>
  <si>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</si>
  <si>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</si>
  <si>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</si>
  <si>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</si>
  <si>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</si>
  <si>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</si>
  <si>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</si>
  <si>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</si>
  <si>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</si>
  <si>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</si>
  <si>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</si>
  <si>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</si>
  <si>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</si>
  <si>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</si>
  <si>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</si>
  <si>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</si>
  <si>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</si>
  <si>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</si>
  <si>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</si>
  <si>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</si>
  <si>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</si>
  <si>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</si>
  <si>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</si>
  <si>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</si>
  <si>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</si>
  <si>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</si>
  <si>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</si>
  <si>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</si>
  <si>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</si>
  <si>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</si>
  <si>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</si>
  <si>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</si>
  <si>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</si>
  <si>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</si>
  <si>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</si>
  <si>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</si>
  <si>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</si>
  <si>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</si>
  <si>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</si>
  <si>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</si>
  <si>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</si>
  <si>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</si>
  <si>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</si>
  <si>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</si>
  <si>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</si>
  <si>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</si>
  <si>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</si>
  <si>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</si>
  <si>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</si>
  <si>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</si>
  <si>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</si>
  <si>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</si>
  <si>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</si>
  <si>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</si>
  <si>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</si>
  <si>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</si>
  <si>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</si>
  <si>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</si>
  <si>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</si>
  <si>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</si>
  <si>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</si>
  <si>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</si>
  <si>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</si>
  <si>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</si>
  <si>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</si>
  <si>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</si>
  <si>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</si>
  <si>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</si>
  <si>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</si>
  <si>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</si>
  <si>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</si>
  <si>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</si>
  <si>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</si>
  <si>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</si>
  <si>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</si>
  <si>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</si>
  <si>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</si>
  <si>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</si>
  <si>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</si>
  <si>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</si>
  <si>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</si>
  <si>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</si>
  <si>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</si>
  <si>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</si>
  <si>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</si>
  <si>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</si>
  <si>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</si>
  <si>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</si>
  <si>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</si>
  <si>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</si>
  <si>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</si>
  <si>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</si>
  <si>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</si>
  <si>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</si>
  <si>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</si>
  <si>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</si>
  <si>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</si>
  <si>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</si>
  <si>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</si>
  <si>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</si>
  <si>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</si>
  <si>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</si>
  <si>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</si>
  <si>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</si>
  <si>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</si>
  <si>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</si>
  <si>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</si>
  <si>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</si>
  <si>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</si>
  <si>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</si>
  <si>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</si>
  <si>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</si>
  <si>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</si>
  <si>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</si>
  <si>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</si>
  <si>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</si>
  <si>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</si>
  <si>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</si>
  <si>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</si>
  <si>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</si>
  <si>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</si>
  <si>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</si>
  <si>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</si>
  <si>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</si>
  <si>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</si>
  <si>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</si>
  <si>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</si>
  <si>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</si>
  <si>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</si>
  <si>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</si>
  <si>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</si>
  <si>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</si>
  <si>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</si>
  <si>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</si>
  <si>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</si>
  <si>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</si>
  <si>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</si>
  <si>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</si>
  <si>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</si>
  <si>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</si>
  <si>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</si>
  <si>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</si>
  <si>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</si>
  <si>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</si>
  <si>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</si>
  <si>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</si>
  <si>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</si>
  <si>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</si>
  <si>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</si>
  <si>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</si>
  <si>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</si>
  <si>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</si>
  <si>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</si>
  <si>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</si>
  <si>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</si>
  <si>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</si>
  <si>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</si>
  <si>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</si>
  <si>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</si>
  <si>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</si>
  <si>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</si>
  <si>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</si>
  <si>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</si>
  <si>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</si>
  <si>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</si>
  <si>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</si>
  <si>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</si>
  <si>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</si>
  <si>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</si>
  <si>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</si>
  <si>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</si>
  <si>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</si>
  <si>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</si>
  <si>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</si>
  <si>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</si>
  <si>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</si>
  <si>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</si>
  <si>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</si>
  <si>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</si>
  <si>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</si>
  <si>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</si>
  <si>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</si>
  <si>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</si>
  <si>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</si>
  <si>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</si>
  <si>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</si>
  <si>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</si>
  <si>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</si>
  <si>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</si>
  <si>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</si>
  <si>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</si>
  <si>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</si>
  <si>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</si>
  <si>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</si>
  <si>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</si>
  <si>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</si>
  <si>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</si>
  <si>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</si>
  <si>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</si>
  <si>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</si>
  <si>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</si>
  <si>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</si>
  <si>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</si>
  <si>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</si>
  <si>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</si>
  <si>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</si>
  <si>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</si>
  <si>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</si>
  <si>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</si>
  <si>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</si>
  <si>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</si>
  <si>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</si>
  <si>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</si>
  <si>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</si>
  <si>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</si>
  <si>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</si>
  <si>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</si>
  <si>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</si>
  <si>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</si>
  <si>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</si>
  <si>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</si>
  <si>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</si>
  <si>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</si>
  <si>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</si>
  <si>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</si>
  <si>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</si>
  <si>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</si>
  <si>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</si>
  <si>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</si>
  <si>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</si>
  <si>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</si>
  <si>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</si>
  <si>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</si>
  <si>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</si>
  <si>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</si>
  <si>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</si>
  <si>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</si>
  <si>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</si>
  <si>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</si>
  <si>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</si>
  <si>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</si>
  <si>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</si>
  <si>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</si>
  <si>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</si>
  <si>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</si>
  <si>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</si>
  <si>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</si>
  <si>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</si>
  <si>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</si>
  <si>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</si>
  <si>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</si>
  <si>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</si>
  <si>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</si>
  <si>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</si>
  <si>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</si>
  <si>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</si>
  <si>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</si>
  <si>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</si>
  <si>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</si>
  <si>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</si>
  <si>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</si>
  <si>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</si>
  <si>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</si>
  <si>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</si>
  <si>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</si>
  <si>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</si>
  <si>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</si>
  <si>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</si>
  <si>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</si>
  <si>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</si>
  <si>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</si>
  <si>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</si>
  <si>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</si>
  <si>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</si>
  <si>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</si>
  <si>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</si>
  <si>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</si>
  <si>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</si>
  <si>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</si>
  <si>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</si>
  <si>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</si>
  <si>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</si>
  <si>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</si>
  <si>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</si>
  <si>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</si>
  <si>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</si>
  <si>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</si>
  <si>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</si>
  <si>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</si>
  <si>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</si>
  <si>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</si>
  <si>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</si>
  <si>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</si>
  <si>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</si>
  <si>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</si>
  <si>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</si>
  <si>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</si>
  <si>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</si>
  <si>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</si>
  <si>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</si>
  <si>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</si>
  <si>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</si>
  <si>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</si>
  <si>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</si>
  <si>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</si>
  <si>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</si>
  <si>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</si>
  <si>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</si>
  <si>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</si>
  <si>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</si>
  <si>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</si>
  <si>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</si>
  <si>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</si>
  <si>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</si>
  <si>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</si>
  <si>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</si>
  <si>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</si>
  <si>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</si>
  <si>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</si>
  <si>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</si>
  <si>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</si>
  <si>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</si>
  <si>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</si>
  <si>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</si>
  <si>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</si>
  <si>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</si>
  <si>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</si>
  <si>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</si>
  <si>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</si>
  <si>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</si>
  <si>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</si>
  <si>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</si>
  <si>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</si>
  <si>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</si>
  <si>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</si>
  <si>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</si>
  <si>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</si>
  <si>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</si>
  <si>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</si>
  <si>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</si>
  <si>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</si>
  <si>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</si>
  <si>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</si>
  <si>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</si>
  <si>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</si>
  <si>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</si>
  <si>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</si>
  <si>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</si>
  <si>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</si>
  <si>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</si>
  <si>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</si>
  <si>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</si>
  <si>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</si>
  <si>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</si>
  <si>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</si>
  <si>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</si>
  <si>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</si>
  <si>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</si>
  <si>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</si>
  <si>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</si>
  <si>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</si>
  <si>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</si>
  <si>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</si>
  <si>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</si>
  <si>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</si>
  <si>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</si>
  <si>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</si>
  <si>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</si>
  <si>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</si>
  <si>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</si>
  <si>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</si>
  <si>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</si>
  <si>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</si>
  <si>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</si>
  <si>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</si>
  <si>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</si>
  <si>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</si>
  <si>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</si>
  <si>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</si>
  <si>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</si>
  <si>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</si>
  <si>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</si>
  <si>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</si>
  <si>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</si>
  <si>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</si>
  <si>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</si>
  <si>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</si>
  <si>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</si>
  <si>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</si>
  <si>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</si>
  <si>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</si>
  <si>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</si>
  <si>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</si>
  <si>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</si>
  <si>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</si>
  <si>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</si>
  <si>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</si>
  <si>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</si>
  <si>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</si>
  <si>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</si>
  <si>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</si>
  <si>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</si>
  <si>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</si>
  <si>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</si>
  <si>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</si>
  <si>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</si>
  <si>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</si>
  <si>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</si>
  <si>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</si>
  <si>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</si>
  <si>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</si>
  <si>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</si>
  <si>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</si>
  <si>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</si>
  <si>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</si>
  <si>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</si>
  <si>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</si>
  <si>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</si>
  <si>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</si>
  <si>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</si>
  <si>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</si>
  <si>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</si>
  <si>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</si>
  <si>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</si>
  <si>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</si>
  <si>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</si>
  <si>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</si>
  <si>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</si>
  <si>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</si>
  <si>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</si>
  <si>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</si>
  <si>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</si>
  <si>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</si>
  <si>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</si>
  <si>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</si>
  <si>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</si>
  <si>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</si>
  <si>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</si>
  <si>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</si>
  <si>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</si>
  <si>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</si>
  <si>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</si>
  <si>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</si>
  <si>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</si>
  <si>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</si>
  <si>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</si>
  <si>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</si>
  <si>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</si>
  <si>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</si>
  <si>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</si>
  <si>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</si>
  <si>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</si>
  <si>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</si>
  <si>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</si>
  <si>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</si>
  <si>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</si>
  <si>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</si>
  <si>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</si>
  <si>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</si>
  <si>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</si>
  <si>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</si>
  <si>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</si>
  <si>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</si>
  <si>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</si>
  <si>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</si>
  <si>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</si>
  <si>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</si>
  <si>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</si>
  <si>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</si>
  <si>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</si>
  <si>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</si>
  <si>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</si>
  <si>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</si>
  <si>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</si>
  <si>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</si>
  <si>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</si>
  <si>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</si>
  <si>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</si>
  <si>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</si>
  <si>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</si>
  <si>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</si>
  <si>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</si>
  <si>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</si>
  <si>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</si>
  <si>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</si>
  <si>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</si>
  <si>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</si>
  <si>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</si>
  <si>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</si>
  <si>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</si>
  <si>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</si>
  <si>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</si>
  <si>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</si>
  <si>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</si>
  <si>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</si>
  <si>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</si>
  <si>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</si>
  <si>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</si>
  <si>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</si>
  <si>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</si>
  <si>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</si>
  <si>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</si>
  <si>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</si>
  <si>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</si>
  <si>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</si>
  <si>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</si>
  <si>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</si>
  <si>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</si>
  <si>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</si>
  <si>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</si>
  <si>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</si>
  <si>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</si>
  <si>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</si>
  <si>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</si>
  <si>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</si>
  <si>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</si>
  <si>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</si>
  <si>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</si>
  <si>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</si>
  <si>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</si>
  <si>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</si>
  <si>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</si>
  <si>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</si>
  <si>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</si>
  <si>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</si>
  <si>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</si>
  <si>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</si>
  <si>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</si>
  <si>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</si>
  <si>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</si>
  <si>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</si>
  <si>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</si>
  <si>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</si>
  <si>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</si>
  <si>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</si>
  <si>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</si>
  <si>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</si>
  <si>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</si>
  <si>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</si>
  <si>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</si>
  <si>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</si>
  <si>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</si>
  <si>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</si>
  <si>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</si>
  <si>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</si>
  <si>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</si>
  <si>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</si>
  <si>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</si>
  <si>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</si>
  <si>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</si>
  <si>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</si>
  <si>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</si>
  <si>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</si>
  <si>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</si>
  <si>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</si>
  <si>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</si>
  <si>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</si>
  <si>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</si>
  <si>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</si>
  <si>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</si>
  <si>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</si>
  <si>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</si>
  <si>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</si>
  <si>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</si>
  <si>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</si>
  <si>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</si>
  <si>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</si>
  <si>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</si>
  <si>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</si>
  <si>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</si>
  <si>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</si>
  <si>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</si>
  <si>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</si>
  <si>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</si>
  <si>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</si>
  <si>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</si>
  <si>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</si>
  <si>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</si>
  <si>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</si>
  <si>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</si>
  <si>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</si>
  <si>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</si>
  <si>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</si>
  <si>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</si>
  <si>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</si>
  <si>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</si>
  <si>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</si>
  <si>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</si>
  <si>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</si>
  <si>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</si>
  <si>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</si>
  <si>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</si>
  <si>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</si>
  <si>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</si>
  <si>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</si>
  <si>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</si>
  <si>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</si>
  <si>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</si>
  <si>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</si>
  <si>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</si>
  <si>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</si>
  <si>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</si>
  <si>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</si>
  <si>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</si>
  <si>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</si>
  <si>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</si>
  <si>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</si>
  <si>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</si>
  <si>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</si>
  <si>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</si>
  <si>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</si>
  <si>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</si>
  <si>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</si>
  <si>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</si>
  <si>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</si>
  <si>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</si>
  <si>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</si>
  <si>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</si>
  <si>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</si>
  <si>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</si>
  <si>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</si>
  <si>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</si>
  <si>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</si>
  <si>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</si>
  <si>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</si>
  <si>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</si>
  <si>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</si>
  <si>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</si>
  <si>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</si>
  <si>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</si>
  <si>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</si>
  <si>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</si>
  <si>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</si>
  <si>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</si>
  <si>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</si>
  <si>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</si>
  <si>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</si>
  <si>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</si>
  <si>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</si>
  <si>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</si>
  <si>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</si>
  <si>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</si>
  <si>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</si>
  <si>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</si>
  <si>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</si>
  <si>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</si>
  <si>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</si>
  <si>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</si>
  <si>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</si>
  <si>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</si>
  <si>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</si>
  <si>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</si>
  <si>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</si>
  <si>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</si>
  <si>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</si>
  <si>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</si>
  <si>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</si>
  <si>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</si>
  <si>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</si>
  <si>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</si>
  <si>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</si>
  <si>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</si>
  <si>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</si>
  <si>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</si>
  <si>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</si>
  <si>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</si>
  <si>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</si>
  <si>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</si>
  <si>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</si>
  <si>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</si>
  <si>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</si>
  <si>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</si>
  <si>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</si>
  <si>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</si>
  <si>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</si>
  <si>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</si>
  <si>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</si>
  <si>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</si>
  <si>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</si>
  <si>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</si>
  <si>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</si>
  <si>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</si>
  <si>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</si>
  <si>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</si>
  <si>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</si>
  <si>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</si>
  <si>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</si>
  <si>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</si>
  <si>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</si>
  <si>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</si>
  <si>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</si>
  <si>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</si>
  <si>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</si>
  <si>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</si>
  <si>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</si>
  <si>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</si>
  <si>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</si>
  <si>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</si>
  <si>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</si>
  <si>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</si>
  <si>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</si>
  <si>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</si>
  <si>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</si>
  <si>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</si>
  <si>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</si>
  <si>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</si>
  <si>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</si>
  <si>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</si>
  <si>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</si>
  <si>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</si>
  <si>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</si>
  <si>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</si>
  <si>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</si>
  <si>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</si>
  <si>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</si>
  <si>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</si>
  <si>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</si>
  <si>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</si>
  <si>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</si>
  <si>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</si>
  <si>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</si>
  <si>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</si>
  <si>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</si>
  <si>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</si>
  <si>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</si>
  <si>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</si>
  <si>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</si>
  <si>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</si>
  <si>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</si>
  <si>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</si>
  <si>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</si>
  <si>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</si>
  <si>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</si>
  <si>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</si>
  <si>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</si>
  <si>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</si>
  <si>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</si>
  <si>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</si>
  <si>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</si>
  <si>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</si>
  <si>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</si>
  <si>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</si>
  <si>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</si>
  <si>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</si>
  <si>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</si>
  <si>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</si>
  <si>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</si>
  <si>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</si>
  <si>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</si>
  <si>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</si>
  <si>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</si>
  <si>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</si>
  <si>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</si>
  <si>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</si>
  <si>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</si>
  <si>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</si>
  <si>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</si>
  <si>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</si>
  <si>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</si>
  <si>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</si>
  <si>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</si>
  <si>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</si>
  <si>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</si>
  <si>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</si>
  <si>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</si>
  <si>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</si>
  <si>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</si>
  <si>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</si>
  <si>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</si>
  <si>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</si>
  <si>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</si>
  <si>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</si>
  <si>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</si>
  <si>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</si>
  <si>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</si>
  <si>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</si>
  <si>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</si>
  <si>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</si>
  <si>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</si>
  <si>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</si>
  <si>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</si>
  <si>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</si>
  <si>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</si>
  <si>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</si>
  <si>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</si>
  <si>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</si>
  <si>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</si>
  <si>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</si>
  <si>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</si>
  <si>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</si>
  <si>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</si>
  <si>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</si>
  <si>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</si>
  <si>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</si>
  <si>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</si>
  <si>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</si>
  <si>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</si>
  <si>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</si>
  <si>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</si>
  <si>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</si>
  <si>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</si>
  <si>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</si>
  <si>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</si>
  <si>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</si>
  <si>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</si>
  <si>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</si>
  <si>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</si>
  <si>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</si>
  <si>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</si>
  <si>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</si>
  <si>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</si>
  <si>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</si>
  <si>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</si>
  <si>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</si>
  <si>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</si>
  <si>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</si>
  <si>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</si>
  <si>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</si>
  <si>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</si>
  <si>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</si>
  <si>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</si>
  <si>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</si>
  <si>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</si>
  <si>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</si>
  <si>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</si>
  <si>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</si>
  <si>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</si>
  <si>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</si>
  <si>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</si>
  <si>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</si>
  <si>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</si>
  <si>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</si>
  <si>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</si>
  <si>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</si>
  <si>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</si>
  <si>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</si>
  <si>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</si>
  <si>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</si>
  <si>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</si>
  <si>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</si>
  <si>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</si>
  <si>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</si>
  <si>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</si>
  <si>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</si>
  <si>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</si>
  <si>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</si>
  <si>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</si>
  <si>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</si>
  <si>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</si>
  <si>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</si>
  <si>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</si>
  <si>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</si>
  <si>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</si>
  <si>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</si>
  <si>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</si>
  <si>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</si>
  <si>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</si>
  <si>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</si>
  <si>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</si>
  <si>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</si>
  <si>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</si>
  <si>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</si>
  <si>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</si>
  <si>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</si>
  <si>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</si>
  <si>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</si>
  <si>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</si>
  <si>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</si>
  <si>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</si>
  <si>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</si>
  <si>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</si>
  <si>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</si>
  <si>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</si>
  <si>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</si>
  <si>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</si>
  <si>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</si>
  <si>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</si>
  <si>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</si>
  <si>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</si>
  <si>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</si>
  <si>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</si>
  <si>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</si>
  <si>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</si>
  <si>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</si>
  <si>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</si>
  <si>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</si>
  <si>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</si>
  <si>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</si>
  <si>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</si>
  <si>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</si>
  <si>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</si>
  <si>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</si>
  <si>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</si>
  <si>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</si>
  <si>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</si>
  <si>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</si>
  <si>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</si>
  <si>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</si>
  <si>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</si>
  <si>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</si>
  <si>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</si>
  <si>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</si>
  <si>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</si>
  <si>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</si>
  <si>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</si>
  <si>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</si>
  <si>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</si>
  <si>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</si>
  <si>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</si>
  <si>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</si>
  <si>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</si>
  <si>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</si>
  <si>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</si>
  <si>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</si>
  <si>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</si>
  <si>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</si>
  <si>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</si>
  <si>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</si>
  <si>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</si>
  <si>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</si>
  <si>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</si>
  <si>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</si>
  <si>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</si>
  <si>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</si>
  <si>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</si>
  <si>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</si>
  <si>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</si>
  <si>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</si>
  <si>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</si>
  <si>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</si>
  <si>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</si>
  <si>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</si>
  <si>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</si>
  <si>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</si>
  <si>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</si>
  <si>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</si>
  <si>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</si>
  <si>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</si>
  <si>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</si>
  <si>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</si>
  <si>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</si>
  <si>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</si>
  <si>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</si>
  <si>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</si>
  <si>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</si>
  <si>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</si>
  <si>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</si>
  <si>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</si>
  <si>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</si>
  <si>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</si>
  <si>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</si>
  <si>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</si>
  <si>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</si>
  <si>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</si>
  <si>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</si>
  <si>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</si>
  <si>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</si>
  <si>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</si>
  <si>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</si>
  <si>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</si>
  <si>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</si>
  <si>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</si>
  <si>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</si>
  <si>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</si>
  <si>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</si>
  <si>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</si>
  <si>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</si>
  <si>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</si>
  <si>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</si>
  <si>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</si>
  <si>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</si>
  <si>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</si>
  <si>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</si>
  <si>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</si>
  <si>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</si>
  <si>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</si>
  <si>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</si>
  <si>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</si>
  <si>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</si>
  <si>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</si>
  <si>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</si>
  <si>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</si>
  <si>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</si>
  <si>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</si>
  <si>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</si>
  <si>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</si>
  <si>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</si>
  <si>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</si>
  <si>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</si>
  <si>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</si>
  <si>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</si>
  <si>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</si>
  <si>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</si>
  <si>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</si>
  <si>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</si>
  <si>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</si>
  <si>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</si>
  <si>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</si>
  <si>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</si>
  <si>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</si>
  <si>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</si>
  <si>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</si>
  <si>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</si>
  <si>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</si>
  <si>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</si>
  <si>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</si>
  <si>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</si>
  <si>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</si>
  <si>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</si>
  <si>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</si>
  <si>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</si>
  <si>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</si>
  <si>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</si>
  <si>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</si>
  <si>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</si>
  <si>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</si>
  <si>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</si>
  <si>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</si>
  <si>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</si>
  <si>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</si>
  <si>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</si>
  <si>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</si>
  <si>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</si>
  <si>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</si>
  <si>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</si>
  <si>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</si>
  <si>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</si>
  <si>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</si>
  <si>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</si>
  <si>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</si>
  <si>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</si>
  <si>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</si>
  <si>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</si>
  <si>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</si>
  <si>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</si>
  <si>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</si>
  <si>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</si>
  <si>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</si>
  <si>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</si>
  <si>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</si>
  <si>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</si>
  <si>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</si>
  <si>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</si>
  <si>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</si>
  <si>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</si>
  <si>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</si>
  <si>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</si>
  <si>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</si>
  <si>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</si>
  <si>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</si>
  <si>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</si>
  <si>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</si>
  <si>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</si>
  <si>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</si>
  <si>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</si>
  <si>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</si>
  <si>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</si>
  <si>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</si>
  <si>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</si>
  <si>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</si>
  <si>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</si>
  <si>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</si>
  <si>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</si>
  <si>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</si>
  <si>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</si>
  <si>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</si>
  <si>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</si>
  <si>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</si>
  <si>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</si>
  <si>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</si>
  <si>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</si>
  <si>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</si>
  <si>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</si>
  <si>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</si>
  <si>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</si>
  <si>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</si>
  <si>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</si>
  <si>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</si>
  <si>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</si>
  <si>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</si>
  <si>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</si>
  <si>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</si>
  <si>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</si>
  <si>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</si>
  <si>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</si>
  <si>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</si>
  <si>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</si>
  <si>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</si>
  <si>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</si>
  <si>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</si>
  <si>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</si>
  <si>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</si>
  <si>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</si>
  <si>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</si>
  <si>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</si>
  <si>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</si>
  <si>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</si>
  <si>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</si>
  <si>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</si>
  <si>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</si>
  <si>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</si>
  <si>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</si>
  <si>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</si>
  <si>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</si>
  <si>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</si>
  <si>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</si>
  <si>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</si>
  <si>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</si>
  <si>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</si>
  <si>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</si>
  <si>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</si>
  <si>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</si>
  <si>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</si>
  <si>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</si>
  <si>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</si>
  <si>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</si>
  <si>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</si>
  <si>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</si>
  <si>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</si>
  <si>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</si>
  <si>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</si>
  <si>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</si>
  <si>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</si>
  <si>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</si>
  <si>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</si>
  <si>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</si>
  <si>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</si>
  <si>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</si>
  <si>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</si>
  <si>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</si>
  <si>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</si>
  <si>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</si>
  <si>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</si>
  <si>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</si>
  <si>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</si>
  <si>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</si>
  <si>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</si>
  <si>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</si>
  <si>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</si>
  <si>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</si>
  <si>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</si>
  <si>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</si>
  <si>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</si>
  <si>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</si>
  <si>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</si>
  <si>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</si>
  <si>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</si>
  <si>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</si>
  <si>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</si>
  <si>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</si>
  <si>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</si>
  <si>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</si>
  <si>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</si>
  <si>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</si>
  <si>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</si>
  <si>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</si>
  <si>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</si>
  <si>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</si>
  <si>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</si>
  <si>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</si>
  <si>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</si>
  <si>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</si>
  <si>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</si>
  <si>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</si>
  <si>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</si>
  <si>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</si>
  <si>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</si>
  <si>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</si>
  <si>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</si>
  <si>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</si>
  <si>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</si>
  <si>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</si>
  <si>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</si>
  <si>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</si>
  <si>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</si>
  <si>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</si>
  <si>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</si>
  <si>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</si>
  <si>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</si>
  <si>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</si>
  <si>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</si>
  <si>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</si>
  <si>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</si>
  <si>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</si>
  <si>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</si>
  <si>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</si>
  <si>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</si>
  <si>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</si>
  <si>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</si>
  <si>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</si>
  <si>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</si>
  <si>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</si>
  <si>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</si>
  <si>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</si>
  <si>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</si>
  <si>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</si>
  <si>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</si>
  <si>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</si>
  <si>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</si>
  <si>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</si>
  <si>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</si>
  <si>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</si>
  <si>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</si>
  <si>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</si>
  <si>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</si>
  <si>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</si>
  <si>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</si>
  <si>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</si>
  <si>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</si>
  <si>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</si>
  <si>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</si>
  <si>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</si>
  <si>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</si>
  <si>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</si>
  <si>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</si>
  <si>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</si>
  <si>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</si>
  <si>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</si>
  <si>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</si>
  <si>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</si>
  <si>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</si>
  <si>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</si>
  <si>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</si>
  <si>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</si>
  <si>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</si>
  <si>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</si>
  <si>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</si>
  <si>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</si>
  <si>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</si>
  <si>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</si>
  <si>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</si>
  <si>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</si>
  <si>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</si>
  <si>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</si>
  <si>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</si>
  <si>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</si>
  <si>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</si>
  <si>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</si>
  <si>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</si>
  <si>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</si>
  <si>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</si>
  <si>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</si>
  <si>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</si>
  <si>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</si>
  <si>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</si>
  <si>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</si>
  <si>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</si>
  <si>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</si>
  <si>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</si>
  <si>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</si>
  <si>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</si>
  <si>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</si>
  <si>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</si>
  <si>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</si>
  <si>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</si>
  <si>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</si>
  <si>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</si>
  <si>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</si>
  <si>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</si>
  <si>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</si>
  <si>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</si>
  <si>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</si>
  <si>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</si>
  <si>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</si>
  <si>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</si>
  <si>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</si>
  <si>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</si>
  <si>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</si>
  <si>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</si>
  <si>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</si>
  <si>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</si>
  <si>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</si>
  <si>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</si>
  <si>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</si>
  <si>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</si>
  <si>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</si>
  <si>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</si>
  <si>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</si>
  <si>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</si>
  <si>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</si>
  <si>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</si>
  <si>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</si>
  <si>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</si>
  <si>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</si>
  <si>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</si>
  <si>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</si>
  <si>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</si>
  <si>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</si>
  <si>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</si>
  <si>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</si>
  <si>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</si>
  <si>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</si>
  <si>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</si>
  <si>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</si>
  <si>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</si>
  <si>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</si>
  <si>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</si>
  <si>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</si>
  <si>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</si>
  <si>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</si>
  <si>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</si>
  <si>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</si>
  <si>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</si>
  <si>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</si>
  <si>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</si>
  <si>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</si>
  <si>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</si>
  <si>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</si>
  <si>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</si>
  <si>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</si>
  <si>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</si>
  <si>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</si>
  <si>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</si>
  <si>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</si>
  <si>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</si>
  <si>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</si>
  <si>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</si>
  <si>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</si>
  <si>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</si>
  <si>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</si>
  <si>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</si>
  <si>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</si>
  <si>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</si>
  <si>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</si>
  <si>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</si>
  <si>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</si>
  <si>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</si>
  <si>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</si>
  <si>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</si>
  <si>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</si>
  <si>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</si>
  <si>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</si>
  <si>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</si>
  <si>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</si>
  <si>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</si>
  <si>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</si>
  <si>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</si>
  <si>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</si>
  <si>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</si>
  <si>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</si>
  <si>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</si>
  <si>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</si>
  <si>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</si>
  <si>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</si>
  <si>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</si>
  <si>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</si>
  <si>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</si>
  <si>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</si>
  <si>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</si>
  <si>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</si>
  <si>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</si>
  <si>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</si>
  <si>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</si>
  <si>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</si>
  <si>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</si>
  <si>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</si>
  <si>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</si>
  <si>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</si>
  <si>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</si>
  <si>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</si>
  <si>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</si>
  <si>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</si>
  <si>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</si>
  <si>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</si>
  <si>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</si>
  <si>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</si>
  <si>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</si>
  <si>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</si>
  <si>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</si>
  <si>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</si>
  <si>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</si>
  <si>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</si>
  <si>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</si>
  <si>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</si>
  <si>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</si>
  <si>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</si>
  <si>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</si>
  <si>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</si>
  <si>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</si>
  <si>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</si>
  <si>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</si>
  <si>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</si>
  <si>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</si>
  <si>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</si>
  <si>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</si>
  <si>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</si>
  <si>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</si>
  <si>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</si>
  <si>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</si>
  <si>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</si>
  <si>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</si>
  <si>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</si>
  <si>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</si>
  <si>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</si>
  <si>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</si>
  <si>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</si>
  <si>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</si>
  <si>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</si>
  <si>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</si>
  <si>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</si>
  <si>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</si>
  <si>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</si>
  <si>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</si>
  <si>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</si>
  <si>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</si>
  <si>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</si>
  <si>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</si>
  <si>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</si>
  <si>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</si>
  <si>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</si>
  <si>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</si>
  <si>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</si>
  <si>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</si>
  <si>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</si>
  <si>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</si>
  <si>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</si>
  <si>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</si>
  <si>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</si>
  <si>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</si>
  <si>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</si>
  <si>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</si>
  <si>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</si>
  <si>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</si>
  <si>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</si>
  <si>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</si>
  <si>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</si>
  <si>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</si>
  <si>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</si>
  <si>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</si>
  <si>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</si>
  <si>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</si>
  <si>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</si>
  <si>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</si>
  <si>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</si>
  <si>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</si>
  <si>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</si>
  <si>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</si>
  <si>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</si>
  <si>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</si>
  <si>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</si>
  <si>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</si>
  <si>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</si>
  <si>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</si>
  <si>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</si>
  <si>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</si>
  <si>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</si>
  <si>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</si>
  <si>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</si>
  <si>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</si>
  <si>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</si>
  <si>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</si>
  <si>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</si>
  <si>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</si>
  <si>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</si>
  <si>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</si>
  <si>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</si>
  <si>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</si>
  <si>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</si>
  <si>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</si>
  <si>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</si>
  <si>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</si>
  <si>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</si>
  <si>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</si>
  <si>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</si>
  <si>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</si>
  <si>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</si>
  <si>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</si>
  <si>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</si>
  <si>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</si>
  <si>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</si>
  <si>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</si>
  <si>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</si>
  <si>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</si>
  <si>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</si>
  <si>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</si>
  <si>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</si>
  <si>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</si>
  <si>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</si>
  <si>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</si>
  <si>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</si>
  <si>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</si>
  <si>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</si>
  <si>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</si>
  <si>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</si>
  <si>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</si>
  <si>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</si>
  <si>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</si>
  <si>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</si>
  <si>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</si>
  <si>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</si>
  <si>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</si>
  <si>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</si>
  <si>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</si>
  <si>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</si>
  <si>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</si>
  <si>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</si>
  <si>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</si>
  <si>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</si>
  <si>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</si>
  <si>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</si>
  <si>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</si>
  <si>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</si>
  <si>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</si>
  <si>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</si>
  <si>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</si>
  <si>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</si>
  <si>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</si>
  <si>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</si>
  <si>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</si>
  <si>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</si>
  <si>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</si>
  <si>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</si>
  <si>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</si>
  <si>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</si>
  <si>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</si>
  <si>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</si>
  <si>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</si>
  <si>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</si>
  <si>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</si>
  <si>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</si>
  <si>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</si>
  <si>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</si>
  <si>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</si>
  <si>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</si>
  <si>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</si>
  <si>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</si>
  <si>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</si>
  <si>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</si>
  <si>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</si>
  <si>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</si>
  <si>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</si>
  <si>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</si>
  <si>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</si>
  <si>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</si>
  <si>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</si>
  <si>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</si>
  <si>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</si>
  <si>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</si>
  <si>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</si>
  <si>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</si>
  <si>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</si>
  <si>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</si>
  <si>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</si>
  <si>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</si>
  <si>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</si>
  <si>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</si>
  <si>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</si>
  <si>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</si>
  <si>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</si>
  <si>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</si>
  <si>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</si>
  <si>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</si>
  <si>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</si>
  <si>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</si>
  <si>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</si>
  <si>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</si>
  <si>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</si>
  <si>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</si>
  <si>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</si>
  <si>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</si>
  <si>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</si>
  <si>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</si>
  <si>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</si>
  <si>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</si>
  <si>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</si>
  <si>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</si>
  <si>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</si>
  <si>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</si>
  <si>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</si>
  <si>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</si>
  <si>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</si>
  <si>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</si>
  <si>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</si>
  <si>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</si>
  <si>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</si>
  <si>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</si>
  <si>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</si>
  <si>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</si>
  <si>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</si>
  <si>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</si>
  <si>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</si>
  <si>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</si>
  <si>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</si>
  <si>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</si>
  <si>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</si>
  <si>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</si>
  <si>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</si>
  <si>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</si>
  <si>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</si>
  <si>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</si>
  <si>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</si>
  <si>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</si>
  <si>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</si>
  <si>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</si>
  <si>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</si>
  <si>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</si>
  <si>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</si>
  <si>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</si>
  <si>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</si>
  <si>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</si>
  <si>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</si>
  <si>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</si>
  <si>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</si>
  <si>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</si>
  <si>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</si>
  <si>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</si>
  <si>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</si>
  <si>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</si>
  <si>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</si>
  <si>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</si>
  <si>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</si>
  <si>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</si>
  <si>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</si>
  <si>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</si>
  <si>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</si>
  <si>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</si>
  <si>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</si>
  <si>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</si>
  <si>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</si>
  <si>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</si>
  <si>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</si>
  <si>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</si>
  <si>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</si>
  <si>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</si>
  <si>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</si>
  <si>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</si>
  <si>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</si>
  <si>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</si>
  <si>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</si>
  <si>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</si>
  <si>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</si>
  <si>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</si>
  <si>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</si>
  <si>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</si>
  <si>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</si>
  <si>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</si>
  <si>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</si>
  <si>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</si>
  <si>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</si>
  <si>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</si>
  <si>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</si>
  <si>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</si>
  <si>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</si>
  <si>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</si>
  <si>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</si>
  <si>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</si>
  <si>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</si>
  <si>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</si>
  <si>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</si>
  <si>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</si>
  <si>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</si>
  <si>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</si>
  <si>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</si>
  <si>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</si>
  <si>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</si>
  <si>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</si>
  <si>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</si>
  <si>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</si>
  <si>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</si>
  <si>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</si>
  <si>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</si>
  <si>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</si>
  <si>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</si>
  <si>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</si>
  <si>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</si>
  <si>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</si>
  <si>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</si>
  <si>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</si>
  <si>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</si>
  <si>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</si>
  <si>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</si>
  <si>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</si>
  <si>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</si>
  <si>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</si>
  <si>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</si>
  <si>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</si>
  <si>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</si>
  <si>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</si>
  <si>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</si>
  <si>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</si>
  <si>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</si>
  <si>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</si>
  <si>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</si>
  <si>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</si>
  <si>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</si>
  <si>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</si>
  <si>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</si>
  <si>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</si>
  <si>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</si>
  <si>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</si>
  <si>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</si>
  <si>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</si>
  <si>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</si>
  <si>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</si>
  <si>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</si>
  <si>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</si>
  <si>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</si>
  <si>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</si>
  <si>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</si>
  <si>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</si>
  <si>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</si>
  <si>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</si>
  <si>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</si>
  <si>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</si>
  <si>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</si>
  <si>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</si>
  <si>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</si>
  <si>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</si>
  <si>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</si>
  <si>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</si>
  <si>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</si>
  <si>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</si>
  <si>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</si>
  <si>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</si>
  <si>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</si>
  <si>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</si>
  <si>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</si>
  <si>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</si>
  <si>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</si>
  <si>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</si>
  <si>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</si>
  <si>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</si>
  <si>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</si>
  <si>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</si>
  <si>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</si>
  <si>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</si>
  <si>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</si>
  <si>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</si>
  <si>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</si>
  <si>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</si>
  <si>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</si>
  <si>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</si>
  <si>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</si>
  <si>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</si>
  <si>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</si>
  <si>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</si>
  <si>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</si>
  <si>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</si>
  <si>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</si>
  <si>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</si>
  <si>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</si>
  <si>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</si>
  <si>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</si>
  <si>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</si>
  <si>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</si>
  <si>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</si>
  <si>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</si>
  <si>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</si>
  <si>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</si>
  <si>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</si>
  <si>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</si>
  <si>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</si>
  <si>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</si>
  <si>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</si>
  <si>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</si>
  <si>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</si>
  <si>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</si>
  <si>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</si>
  <si>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</si>
  <si>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</si>
  <si>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</si>
  <si>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</si>
  <si>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</si>
  <si>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</si>
  <si>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</si>
  <si>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</si>
  <si>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</si>
  <si>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</si>
  <si>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</si>
  <si>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</si>
  <si>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</si>
  <si>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</si>
  <si>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</si>
  <si>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</si>
  <si>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</si>
  <si>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</si>
  <si>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</si>
  <si>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</si>
  <si>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</si>
  <si>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</si>
  <si>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</si>
  <si>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</si>
  <si>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</si>
  <si>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</si>
  <si>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</si>
  <si>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</si>
  <si>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</si>
  <si>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</si>
  <si>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</si>
  <si>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</si>
  <si>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</si>
  <si>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</si>
  <si>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</si>
  <si>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</si>
  <si>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</si>
  <si>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</si>
  <si>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</si>
  <si>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</si>
  <si>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</si>
  <si>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</si>
  <si>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</si>
  <si>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</si>
  <si>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</si>
  <si>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</si>
  <si>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</si>
  <si>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</si>
  <si>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</si>
  <si>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</si>
  <si>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</si>
  <si>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</si>
  <si>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</si>
  <si>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</si>
  <si>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</si>
  <si>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</si>
  <si>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</si>
  <si>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</si>
  <si>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</si>
  <si>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</si>
  <si>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</si>
  <si>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</si>
  <si>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</si>
  <si>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</si>
  <si>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</si>
  <si>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</si>
  <si>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</si>
  <si>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</si>
  <si>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</si>
  <si>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</si>
  <si>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</si>
  <si>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</si>
  <si>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</si>
  <si>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</si>
  <si>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</si>
  <si>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</si>
  <si>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</si>
  <si>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</si>
  <si>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</si>
  <si>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</si>
  <si>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</si>
  <si>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</si>
  <si>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</si>
  <si>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</si>
  <si>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</si>
  <si>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</si>
  <si>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</si>
  <si>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</si>
  <si>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</si>
  <si>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</si>
  <si>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</si>
  <si>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</si>
  <si>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</si>
  <si>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</si>
  <si>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</si>
  <si>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</si>
  <si>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</si>
  <si>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</si>
  <si>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</si>
  <si>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</si>
  <si>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</si>
  <si>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</si>
  <si>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</si>
  <si>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</si>
  <si>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</si>
  <si>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</si>
  <si>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</si>
  <si>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</si>
  <si>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</si>
  <si>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</si>
  <si>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</si>
  <si>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</si>
  <si>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</si>
  <si>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</si>
  <si>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</si>
  <si>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</si>
  <si>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</si>
  <si>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</si>
  <si>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</si>
  <si>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</si>
  <si>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</si>
  <si>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</si>
  <si>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</si>
  <si>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</si>
  <si>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</si>
  <si>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</si>
  <si>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</si>
  <si>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</si>
  <si>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</si>
  <si>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</si>
  <si>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</si>
  <si>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</si>
  <si>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</si>
  <si>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</si>
  <si>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</si>
  <si>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</si>
  <si>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</si>
  <si>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</si>
  <si>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</si>
  <si>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</si>
  <si>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</si>
  <si>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</si>
  <si>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</si>
  <si>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</si>
  <si>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</si>
  <si>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</si>
  <si>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</si>
  <si>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</si>
  <si>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</si>
  <si>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</si>
  <si>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</si>
  <si>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</si>
  <si>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</si>
  <si>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</si>
  <si>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</si>
  <si>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</si>
  <si>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</si>
  <si>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</si>
  <si>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</si>
  <si>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</si>
  <si>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</si>
  <si>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</si>
  <si>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</si>
  <si>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</si>
  <si>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</si>
  <si>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</si>
  <si>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</si>
  <si>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</si>
  <si>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</si>
  <si>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</si>
  <si>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</si>
  <si>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</si>
  <si>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</si>
  <si>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</si>
  <si>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</si>
  <si>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</si>
  <si>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</si>
  <si>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</si>
  <si>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</si>
  <si>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</si>
  <si>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</si>
  <si>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</si>
  <si>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</si>
  <si>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</si>
  <si>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</si>
  <si>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</si>
  <si>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</si>
  <si>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</si>
  <si>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</si>
  <si>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</si>
  <si>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</si>
  <si>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</si>
  <si>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</si>
  <si>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</si>
  <si>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</si>
  <si>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</si>
  <si>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</si>
  <si>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</si>
  <si>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</si>
  <si>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</si>
  <si>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</si>
  <si>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</si>
  <si>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</si>
  <si>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</si>
  <si>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</si>
  <si>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</si>
  <si>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</si>
  <si>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</si>
  <si>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</si>
  <si>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</si>
  <si>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</si>
  <si>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</si>
  <si>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</si>
  <si>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</si>
  <si>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</si>
  <si>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</si>
  <si>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</si>
  <si>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</si>
  <si>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</si>
  <si>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</si>
  <si>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</si>
  <si>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</si>
  <si>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</si>
  <si>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</si>
  <si>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</si>
  <si>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</si>
  <si>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</si>
  <si>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</si>
  <si>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</si>
  <si>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</si>
  <si>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</si>
  <si>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</si>
  <si>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</si>
  <si>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</si>
  <si>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</si>
  <si>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</si>
  <si>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</si>
  <si>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</si>
  <si>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</si>
  <si>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</si>
  <si>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</si>
  <si>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</si>
  <si>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</si>
  <si>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</si>
  <si>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</si>
  <si>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</si>
  <si>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</si>
  <si>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</si>
  <si>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</si>
  <si>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</si>
  <si>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</si>
  <si>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</si>
  <si>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</si>
  <si>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</si>
  <si>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</si>
  <si>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</si>
  <si>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</si>
  <si>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</si>
  <si>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</si>
  <si>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</si>
  <si>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</si>
  <si>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</si>
  <si>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</si>
  <si>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</si>
  <si>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</si>
  <si>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</si>
  <si>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</si>
  <si>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</si>
  <si>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</si>
  <si>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</si>
  <si>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</si>
  <si>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</si>
  <si>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</si>
  <si>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</si>
  <si>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</si>
  <si>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</si>
  <si>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</si>
  <si>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</si>
  <si>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</si>
  <si>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</si>
  <si>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</si>
  <si>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</si>
  <si>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</si>
  <si>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</si>
  <si>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</si>
  <si>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</si>
  <si>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</si>
  <si>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</si>
  <si>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</si>
  <si>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</si>
  <si>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</si>
  <si>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</si>
  <si>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</si>
  <si>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</si>
  <si>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</si>
  <si>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</si>
  <si>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</si>
  <si>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</si>
  <si>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</si>
  <si>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</si>
  <si>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</si>
  <si>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</si>
  <si>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</si>
  <si>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</si>
  <si>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</si>
  <si>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</si>
  <si>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</si>
  <si>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</si>
  <si>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</si>
  <si>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</si>
  <si>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</si>
  <si>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</si>
  <si>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</si>
  <si>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</si>
  <si>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</si>
  <si>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</si>
  <si>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</si>
  <si>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</si>
  <si>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</si>
  <si>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</si>
  <si>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</si>
  <si>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</si>
  <si>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</si>
  <si>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</si>
  <si>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</si>
  <si>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</si>
  <si>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</si>
  <si>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</si>
  <si>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</si>
  <si>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</si>
  <si>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</si>
  <si>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</si>
  <si>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</si>
  <si>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</si>
  <si>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</si>
  <si>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</si>
  <si>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</si>
  <si>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</si>
  <si>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</si>
  <si>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</si>
  <si>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</si>
  <si>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</si>
  <si>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</si>
  <si>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</si>
  <si>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</si>
  <si>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</si>
  <si>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</si>
  <si>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</si>
  <si>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</si>
  <si>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</si>
  <si>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</si>
  <si>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</si>
  <si>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</si>
  <si>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</si>
  <si>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</si>
  <si>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</si>
  <si>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</si>
  <si>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</si>
  <si>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</si>
  <si>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</si>
  <si>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</si>
  <si>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</si>
  <si>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</si>
  <si>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</si>
  <si>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</si>
  <si>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</si>
  <si>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</si>
  <si>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</si>
  <si>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</si>
  <si>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</si>
  <si>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</si>
  <si>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</si>
  <si>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</si>
  <si>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</si>
  <si>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</si>
  <si>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</si>
  <si>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</si>
  <si>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</si>
  <si>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</si>
  <si>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</si>
  <si>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</si>
  <si>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</si>
  <si>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</si>
  <si>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</si>
  <si>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</si>
  <si>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</si>
  <si>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</si>
  <si>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</si>
  <si>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</si>
  <si>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</si>
  <si>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</si>
  <si>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</si>
  <si>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</si>
  <si>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</si>
  <si>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</si>
  <si>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</si>
  <si>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</si>
  <si>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</si>
  <si>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</si>
  <si>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</si>
  <si>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</si>
  <si>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</si>
  <si>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</si>
  <si>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</si>
  <si>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</si>
  <si>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</si>
  <si>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</si>
  <si>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</si>
  <si>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</si>
  <si>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</si>
  <si>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</si>
  <si>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</si>
  <si>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</si>
  <si>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</si>
  <si>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</si>
  <si>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</si>
  <si>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</si>
  <si>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</si>
  <si>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</si>
  <si>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</si>
  <si>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</si>
  <si>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</si>
  <si>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</si>
  <si>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</si>
  <si>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</si>
  <si>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</si>
  <si>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</si>
  <si>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</si>
  <si>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</si>
  <si>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</si>
  <si>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</si>
  <si>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</si>
  <si>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</si>
  <si>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</si>
  <si>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</si>
  <si>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</si>
  <si>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</si>
  <si>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</si>
  <si>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</si>
  <si>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</si>
  <si>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</si>
  <si>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</si>
  <si>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</si>
  <si>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</si>
  <si>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</si>
  <si>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</si>
  <si>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</si>
  <si>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</si>
  <si>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</si>
  <si>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</si>
  <si>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</si>
  <si>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</si>
  <si>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</si>
  <si>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</si>
  <si>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</si>
  <si>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</si>
  <si>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</si>
  <si>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</si>
  <si>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</si>
  <si>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</si>
  <si>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</si>
  <si>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</si>
  <si>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</si>
  <si>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</si>
  <si>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</si>
  <si>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</si>
  <si>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</si>
  <si>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</si>
  <si>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</si>
  <si>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</si>
  <si>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</si>
  <si>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</si>
  <si>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</si>
  <si>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</si>
  <si>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</si>
  <si>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</si>
  <si>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</si>
  <si>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</si>
  <si>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</si>
  <si>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</si>
  <si>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</si>
  <si>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</si>
  <si>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</si>
  <si>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</si>
  <si>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</si>
  <si>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</si>
  <si>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</si>
  <si>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</si>
  <si>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</si>
  <si>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</si>
  <si>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</si>
  <si>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</si>
  <si>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</si>
  <si>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</si>
  <si>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</si>
  <si>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</si>
  <si>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</si>
  <si>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</si>
  <si>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</si>
  <si>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</si>
  <si>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</si>
  <si>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</si>
  <si>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</si>
  <si>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</si>
  <si>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</si>
  <si>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</si>
  <si>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</si>
  <si>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</si>
  <si>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</si>
  <si>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</si>
  <si>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</si>
  <si>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</si>
  <si>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</si>
  <si>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</si>
  <si>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</si>
  <si>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</si>
  <si>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</si>
  <si>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</si>
  <si>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</si>
  <si>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</si>
  <si>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</si>
  <si>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</si>
  <si>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</si>
  <si>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</si>
  <si>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</si>
  <si>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</si>
  <si>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</si>
  <si>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</si>
  <si>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</si>
  <si>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</si>
  <si>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</si>
  <si>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</si>
  <si>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</si>
  <si>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</si>
  <si>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</si>
  <si>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</si>
  <si>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</si>
  <si>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</si>
  <si>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</si>
  <si>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</si>
  <si>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</si>
  <si>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</si>
  <si>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</si>
  <si>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</si>
  <si>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</si>
  <si>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</si>
  <si>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</si>
  <si>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</si>
  <si>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</si>
  <si>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</si>
  <si>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</si>
  <si>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</si>
  <si>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</si>
  <si>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</si>
  <si>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</si>
  <si>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</si>
  <si>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</si>
  <si>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</si>
  <si>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</si>
  <si>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</si>
  <si>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</si>
  <si>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</si>
  <si>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</si>
  <si>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</si>
  <si>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</si>
  <si>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</si>
  <si>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</si>
  <si>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</si>
  <si>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</si>
  <si>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</si>
  <si>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</si>
  <si>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</si>
  <si>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</si>
  <si>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</si>
  <si>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</si>
  <si>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</si>
  <si>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</si>
  <si>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</si>
  <si>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</si>
  <si>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</si>
  <si>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</si>
  <si>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</si>
  <si>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</si>
  <si>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</si>
  <si>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</si>
  <si>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</si>
  <si>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</si>
  <si>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</si>
  <si>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</si>
  <si>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</si>
  <si>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</si>
  <si>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</si>
  <si>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</si>
  <si>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</si>
  <si>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</si>
  <si>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</si>
  <si>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</si>
  <si>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</si>
  <si>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</si>
  <si>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</si>
  <si>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</si>
  <si>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</si>
  <si>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</si>
  <si>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</si>
  <si>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</si>
  <si>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</si>
  <si>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</si>
  <si>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</si>
  <si>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</si>
  <si>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</si>
  <si>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</si>
  <si>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</si>
  <si>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</si>
  <si>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</si>
  <si>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</si>
  <si>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</si>
  <si>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</si>
  <si>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</si>
  <si>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</si>
  <si>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</si>
  <si>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</si>
  <si>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</si>
  <si>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</si>
  <si>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</si>
  <si>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</si>
  <si>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</si>
  <si>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</si>
  <si>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</si>
  <si>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</si>
  <si>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</si>
  <si>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</si>
  <si>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</si>
  <si>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</si>
  <si>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</si>
  <si>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</si>
  <si>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</si>
  <si>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</si>
  <si>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</si>
  <si>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</si>
  <si>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</si>
  <si>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</si>
  <si>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</si>
  <si>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</si>
  <si>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</si>
  <si>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</si>
  <si>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</si>
  <si>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</si>
  <si>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</si>
  <si>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</si>
  <si>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</si>
  <si>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</si>
  <si>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</si>
  <si>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</si>
  <si>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</si>
  <si>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</si>
  <si>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</si>
  <si>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</si>
  <si>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</si>
  <si>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</si>
  <si>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</si>
  <si>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</si>
  <si>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</si>
  <si>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</si>
  <si>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</si>
  <si>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</si>
  <si>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</si>
  <si>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</si>
  <si>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</si>
  <si>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</si>
  <si>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</si>
  <si>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</si>
  <si>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</si>
  <si>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</si>
  <si>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</si>
  <si>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</si>
  <si>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</si>
  <si>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</si>
  <si>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</si>
  <si>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</si>
  <si>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</si>
  <si>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</si>
  <si>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</si>
  <si>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</si>
  <si>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</si>
  <si>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</si>
  <si>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</si>
  <si>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</si>
  <si>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</si>
  <si>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</si>
  <si>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</si>
  <si>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</si>
  <si>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</si>
  <si>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</si>
  <si>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</si>
  <si>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</si>
  <si>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</si>
  <si>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</si>
  <si>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</si>
  <si>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</si>
  <si>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</si>
  <si>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</si>
  <si>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</si>
  <si>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</si>
  <si>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</si>
  <si>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</si>
  <si>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</si>
  <si>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</si>
  <si>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</si>
  <si>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</si>
  <si>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</si>
  <si>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</si>
  <si>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</si>
  <si>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</si>
  <si>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</si>
  <si>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</si>
  <si>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</si>
  <si>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</si>
  <si>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</si>
  <si>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</si>
  <si>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</si>
  <si>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</si>
  <si>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</si>
  <si>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</si>
  <si>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</si>
  <si>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</si>
  <si>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</si>
  <si>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</si>
  <si>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</si>
  <si>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</si>
  <si>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</si>
  <si>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</si>
  <si>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</si>
  <si>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</si>
  <si>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</si>
  <si>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</si>
  <si>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</si>
  <si>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</si>
  <si>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</si>
  <si>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</si>
  <si>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</si>
  <si>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</si>
  <si>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</si>
  <si>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</si>
  <si>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</si>
  <si>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</si>
  <si>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</si>
  <si>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</si>
  <si>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</si>
  <si>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</si>
  <si>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</si>
  <si>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</si>
  <si>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</si>
  <si>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</si>
  <si>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</si>
  <si>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</si>
  <si>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</si>
  <si>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</si>
  <si>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</si>
  <si>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</si>
  <si>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</si>
  <si>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</si>
  <si>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</si>
  <si>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</si>
  <si>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</si>
  <si>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</si>
  <si>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</si>
  <si>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</si>
  <si>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</si>
  <si>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</si>
  <si>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</si>
  <si>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</si>
  <si>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</si>
  <si>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</si>
  <si>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</si>
  <si>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</si>
  <si>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</si>
  <si>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</si>
  <si>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</si>
  <si>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</si>
  <si>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</si>
  <si>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</si>
  <si>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</si>
  <si>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</si>
  <si>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</si>
  <si>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</si>
  <si>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</si>
  <si>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</si>
  <si>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</si>
  <si>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</si>
  <si>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</si>
  <si>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</si>
  <si>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</si>
  <si>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</si>
  <si>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</si>
  <si>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</si>
  <si>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</si>
  <si>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</si>
  <si>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</si>
  <si>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</si>
  <si>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</si>
  <si>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</si>
  <si>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</si>
  <si>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</si>
  <si>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</si>
  <si>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</si>
  <si>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</si>
  <si>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</si>
  <si>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</si>
  <si>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</si>
  <si>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</si>
  <si>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</si>
  <si>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</si>
  <si>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</si>
  <si>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</si>
  <si>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</si>
  <si>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</si>
  <si>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</si>
  <si>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</si>
  <si>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</si>
  <si>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</si>
  <si>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</si>
  <si>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</si>
  <si>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</si>
  <si>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</si>
  <si>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</si>
  <si>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</si>
  <si>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</si>
  <si>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</si>
  <si>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</si>
  <si>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</si>
  <si>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</si>
  <si>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</si>
  <si>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</si>
  <si>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</si>
  <si>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</si>
  <si>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</si>
  <si>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</si>
  <si>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</si>
  <si>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</si>
  <si>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</si>
  <si>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</si>
  <si>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</si>
  <si>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</si>
  <si>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</si>
  <si>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</si>
  <si>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</si>
  <si>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</si>
  <si>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</si>
  <si>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</si>
  <si>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</si>
  <si>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</si>
  <si>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</si>
  <si>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</si>
  <si>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</si>
  <si>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</si>
  <si>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</si>
  <si>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</si>
  <si>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</si>
  <si>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</si>
  <si>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</si>
  <si>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</si>
  <si>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</si>
  <si>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</si>
  <si>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</si>
  <si>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</si>
  <si>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</si>
  <si>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</si>
  <si>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</si>
  <si>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</si>
  <si>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</si>
  <si>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</si>
  <si>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</si>
  <si>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</si>
  <si>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</si>
  <si>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</si>
  <si>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</si>
  <si>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</si>
  <si>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</si>
  <si>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</si>
  <si>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</si>
  <si>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</si>
  <si>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</si>
  <si>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</si>
  <si>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</si>
  <si>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</si>
  <si>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</si>
  <si>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</si>
  <si>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</si>
  <si>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</si>
  <si>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</si>
  <si>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</si>
  <si>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</si>
  <si>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</si>
  <si>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</si>
  <si>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</si>
  <si>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</si>
  <si>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</si>
  <si>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</si>
  <si>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</si>
  <si>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</si>
  <si>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</si>
  <si>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</si>
  <si>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</si>
  <si>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</si>
  <si>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</si>
  <si>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</si>
  <si>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</si>
  <si>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</si>
  <si>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</si>
  <si>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</si>
  <si>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</si>
  <si>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</si>
  <si>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</si>
  <si>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</si>
  <si>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</si>
  <si>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</si>
  <si>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</si>
  <si>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</si>
  <si>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</si>
  <si>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</si>
  <si>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</si>
  <si>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</si>
  <si>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</si>
  <si>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</si>
  <si>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</si>
  <si>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</si>
  <si>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</si>
  <si>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</si>
  <si>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</si>
  <si>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</si>
  <si>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</si>
  <si>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</si>
  <si>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</si>
  <si>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</si>
  <si>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</si>
  <si>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</si>
  <si>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</si>
  <si>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</si>
  <si>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</si>
  <si>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</si>
  <si>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</si>
  <si>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</si>
  <si>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</si>
  <si>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</si>
  <si>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</si>
  <si>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</si>
  <si>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</si>
  <si>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</si>
  <si>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</si>
  <si>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</si>
  <si>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</si>
  <si>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</si>
  <si>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</si>
  <si>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</si>
  <si>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</si>
  <si>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</si>
  <si>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</si>
  <si>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</si>
  <si>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</si>
  <si>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</si>
  <si>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</si>
  <si>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</si>
  <si>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</si>
  <si>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</si>
  <si>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</si>
  <si>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</si>
  <si>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</si>
  <si>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</si>
  <si>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</si>
  <si>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</si>
  <si>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</si>
  <si>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</si>
  <si>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</si>
  <si>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</si>
  <si>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</si>
  <si>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</si>
  <si>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</si>
  <si>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</si>
  <si>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</si>
  <si>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</si>
  <si>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</si>
  <si>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</si>
  <si>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</si>
  <si>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</si>
  <si>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</si>
  <si>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</si>
  <si>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</si>
  <si>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</si>
  <si>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</si>
  <si>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</si>
  <si>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</si>
  <si>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</si>
  <si>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</si>
  <si>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</si>
  <si>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</si>
  <si>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</si>
  <si>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</si>
  <si>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</si>
  <si>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</si>
  <si>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</si>
  <si>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</si>
  <si>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</si>
  <si>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</si>
  <si>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</si>
  <si>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</si>
  <si>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</si>
  <si>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</si>
  <si>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</si>
  <si>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</si>
  <si>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</si>
  <si>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</si>
  <si>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</si>
  <si>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</si>
  <si>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</si>
  <si>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</si>
  <si>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</si>
  <si>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</si>
  <si>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</si>
  <si>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</si>
  <si>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</si>
  <si>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</si>
  <si>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</si>
  <si>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</si>
  <si>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</si>
  <si>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</si>
  <si>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</si>
  <si>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</si>
  <si>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</si>
  <si>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</si>
  <si>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</si>
  <si>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</si>
  <si>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</si>
  <si>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</si>
  <si>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</si>
  <si>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</si>
  <si>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</si>
  <si>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</si>
  <si>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</si>
  <si>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</si>
  <si>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</si>
  <si>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</si>
  <si>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</si>
  <si>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</si>
  <si>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</si>
  <si>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</si>
  <si>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</si>
  <si>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</si>
  <si>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</si>
  <si>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</si>
  <si>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</si>
  <si>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</si>
  <si>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</si>
  <si>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</si>
  <si>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</si>
  <si>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</si>
  <si>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</si>
  <si>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</si>
  <si>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</si>
  <si>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</si>
  <si>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</si>
  <si>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</si>
  <si>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</si>
  <si>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</si>
  <si>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</si>
  <si>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</si>
  <si>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</si>
  <si>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</si>
  <si>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</si>
  <si>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</si>
  <si>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</si>
  <si>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</si>
  <si>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</si>
  <si>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</si>
  <si>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</si>
  <si>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</si>
  <si>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</si>
  <si>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</si>
  <si>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</si>
  <si>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</si>
  <si>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</si>
  <si>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</si>
  <si>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</si>
  <si>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</si>
  <si>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</si>
  <si>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</si>
  <si>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</si>
  <si>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</si>
  <si>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</si>
  <si>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</si>
  <si>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</si>
  <si>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</si>
  <si>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</si>
  <si>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</si>
  <si>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</si>
  <si>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</si>
  <si>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</si>
  <si>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</si>
  <si>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</si>
  <si>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</si>
  <si>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</si>
  <si>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</si>
  <si>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</si>
  <si>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</si>
  <si>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</si>
  <si>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</si>
  <si>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</si>
  <si>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</si>
  <si>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</si>
  <si>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</si>
  <si>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</si>
  <si>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</si>
  <si>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</si>
  <si>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</si>
  <si>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</si>
  <si>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</si>
  <si>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</si>
  <si>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</si>
  <si>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</si>
  <si>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</si>
  <si>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</si>
  <si>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</si>
  <si>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</si>
  <si>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</si>
  <si>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</si>
  <si>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</si>
  <si>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</si>
  <si>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</si>
  <si>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</si>
  <si>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</si>
  <si>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</si>
  <si>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</si>
  <si>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</si>
  <si>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</si>
  <si>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</si>
  <si>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</si>
  <si>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</si>
  <si>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</si>
  <si>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</si>
  <si>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</si>
  <si>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</si>
  <si>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</si>
  <si>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</si>
  <si>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</si>
  <si>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</si>
  <si>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</si>
  <si>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</si>
  <si>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</si>
  <si>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</si>
  <si>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</si>
  <si>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</si>
  <si>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</si>
  <si>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</si>
  <si>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</si>
  <si>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</si>
  <si>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</si>
  <si>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</si>
  <si>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</si>
  <si>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</si>
  <si>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</si>
  <si>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</si>
  <si>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</si>
  <si>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</si>
  <si>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</si>
  <si>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</si>
  <si>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</si>
  <si>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</si>
  <si>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</si>
  <si>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</si>
  <si>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</si>
  <si>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</si>
  <si>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</si>
  <si>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</si>
  <si>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</si>
  <si>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</si>
  <si>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</si>
  <si>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</si>
  <si>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</si>
  <si>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</si>
  <si>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</si>
  <si>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</si>
  <si>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</si>
  <si>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</si>
  <si>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</si>
  <si>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</si>
  <si>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</si>
  <si>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</si>
  <si>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</si>
  <si>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</si>
  <si>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</si>
  <si>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</si>
  <si>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</si>
  <si>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</si>
  <si>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</si>
  <si>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</si>
  <si>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</si>
  <si>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</si>
  <si>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</si>
  <si>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</si>
  <si>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</si>
  <si>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</si>
  <si>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</si>
  <si>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</si>
  <si>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</si>
  <si>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</si>
  <si>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</si>
  <si>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</si>
  <si>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</si>
  <si>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</si>
  <si>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</si>
  <si>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</si>
  <si>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</si>
  <si>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</si>
  <si>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</si>
  <si>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</si>
  <si>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</si>
  <si>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</si>
  <si>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</si>
  <si>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</si>
  <si>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</si>
  <si>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</si>
  <si>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</si>
  <si>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</si>
  <si>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</si>
  <si>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</si>
  <si>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</si>
  <si>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</si>
  <si>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</si>
  <si>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</si>
  <si>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</si>
  <si>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</si>
  <si>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</si>
  <si>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</si>
  <si>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</si>
  <si>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</si>
  <si>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</si>
  <si>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</si>
  <si>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</si>
  <si>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</si>
  <si>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</si>
  <si>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</si>
  <si>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</si>
  <si>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</si>
  <si>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</si>
  <si>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</si>
  <si>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</si>
  <si>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</si>
  <si>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</si>
  <si>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</si>
  <si>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</si>
  <si>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</si>
  <si>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</si>
  <si>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</si>
  <si>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</si>
  <si>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</si>
  <si>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</si>
  <si>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</si>
  <si>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</si>
  <si>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</si>
  <si>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</si>
  <si>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</si>
  <si>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</si>
  <si>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</si>
  <si>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</si>
  <si>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</si>
  <si>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</si>
  <si>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</si>
  <si>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</si>
  <si>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</si>
  <si>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</si>
  <si>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</si>
  <si>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</si>
  <si>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</si>
  <si>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</si>
  <si>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</si>
  <si>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</si>
  <si>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</si>
  <si>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</si>
  <si>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</si>
  <si>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</si>
  <si>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</si>
  <si>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</si>
  <si>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</si>
  <si>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</si>
  <si>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</si>
  <si>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</si>
  <si>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</si>
  <si>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</si>
  <si>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</si>
  <si>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</si>
  <si>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</si>
  <si>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</si>
  <si>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</si>
  <si>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</si>
  <si>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</si>
  <si>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</si>
  <si>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</si>
  <si>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</si>
  <si>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</si>
  <si>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</si>
  <si>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</si>
  <si>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</si>
  <si>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</si>
  <si>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</si>
  <si>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</si>
  <si>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</si>
  <si>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</si>
  <si>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</si>
  <si>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</si>
  <si>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</si>
  <si>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</si>
  <si>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</si>
  <si>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</si>
  <si>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</si>
  <si>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</si>
  <si>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</si>
  <si>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</si>
  <si>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</si>
  <si>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</si>
  <si>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</si>
  <si>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</si>
  <si>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</si>
  <si>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</si>
  <si>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</si>
  <si>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</si>
  <si>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</si>
  <si>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</si>
  <si>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</si>
  <si>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</si>
  <si>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</si>
  <si>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</si>
  <si>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</si>
  <si>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</si>
  <si>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</si>
  <si>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</si>
  <si>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</si>
  <si>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</si>
  <si>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</si>
  <si>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</si>
  <si>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</si>
  <si>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</si>
  <si>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</si>
  <si>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</si>
  <si>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</si>
  <si>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</si>
  <si>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</si>
  <si>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</si>
  <si>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</si>
  <si>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</si>
  <si>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</si>
  <si>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</si>
  <si>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</si>
  <si>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</si>
  <si>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</si>
  <si>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</si>
  <si>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</si>
  <si>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</si>
  <si>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</si>
  <si>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</si>
  <si>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</si>
  <si>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</si>
  <si>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</si>
  <si>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</si>
  <si>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</si>
  <si>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</si>
  <si>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</si>
  <si>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</si>
  <si>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</si>
  <si>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</si>
  <si>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</si>
  <si>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</si>
  <si>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</si>
  <si>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</si>
  <si>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</si>
  <si>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</si>
  <si>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</si>
  <si>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</si>
  <si>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</si>
  <si>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</si>
  <si>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</si>
  <si>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</si>
  <si>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</si>
  <si>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</si>
  <si>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</si>
  <si>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</si>
  <si>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</si>
  <si>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</si>
  <si>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</si>
  <si>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</si>
  <si>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</si>
  <si>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</si>
  <si>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</si>
  <si>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</si>
  <si>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</si>
  <si>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</si>
  <si>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</si>
  <si>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</si>
  <si>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</si>
  <si>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</si>
  <si>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</si>
  <si>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</si>
  <si>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</si>
  <si>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</si>
  <si>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</si>
  <si>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</si>
  <si>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</si>
  <si>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</si>
  <si>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</si>
  <si>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</si>
  <si>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</si>
  <si>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</si>
  <si>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</si>
  <si>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</si>
  <si>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</si>
  <si>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</si>
  <si>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</si>
  <si>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</si>
  <si>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</si>
  <si>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</si>
  <si>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</si>
  <si>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</si>
  <si>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</si>
  <si>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</si>
  <si>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</si>
  <si>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</si>
  <si>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</si>
  <si>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</si>
  <si>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</si>
  <si>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</si>
  <si>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</si>
  <si>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</si>
  <si>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</si>
  <si>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</si>
  <si>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</si>
  <si>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</si>
  <si>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</si>
  <si>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</si>
  <si>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</si>
  <si>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</si>
  <si>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</si>
  <si>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</si>
  <si>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</si>
  <si>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</si>
  <si>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</si>
  <si>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</si>
  <si>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</si>
  <si>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</si>
  <si>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</si>
  <si>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</si>
  <si>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</si>
  <si>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</si>
  <si>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</si>
  <si>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</si>
  <si>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</si>
  <si>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</si>
  <si>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</si>
  <si>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</si>
  <si>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</si>
  <si>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</si>
  <si>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</si>
  <si>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</si>
  <si>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</si>
  <si>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</si>
  <si>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</si>
  <si>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</si>
  <si>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</si>
  <si>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</si>
  <si>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</si>
  <si>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</si>
  <si>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</si>
  <si>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</si>
  <si>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</si>
  <si>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</si>
  <si>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</si>
  <si>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</si>
  <si>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</si>
  <si>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</si>
  <si>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</si>
  <si>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</si>
  <si>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</si>
  <si>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</si>
  <si>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</si>
  <si>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</si>
  <si>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</si>
  <si>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</si>
  <si>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</si>
  <si>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</si>
  <si>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</si>
  <si>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</si>
  <si>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</si>
  <si>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</si>
  <si>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</si>
  <si>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</si>
  <si>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</si>
  <si>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</si>
  <si>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</si>
  <si>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</si>
  <si>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</si>
  <si>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</si>
  <si>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</si>
  <si>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</si>
  <si>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</si>
  <si>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</si>
  <si>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</si>
  <si>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</si>
  <si>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</si>
  <si>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</si>
  <si>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</si>
  <si>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</si>
  <si>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</si>
  <si>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</si>
  <si>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</si>
  <si>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</si>
  <si>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</si>
  <si>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</si>
  <si>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</si>
  <si>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</si>
  <si>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</si>
  <si>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</si>
  <si>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</si>
  <si>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</si>
  <si>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</si>
  <si>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</si>
  <si>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</si>
  <si>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</si>
  <si>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</si>
  <si>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</si>
  <si>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</si>
  <si>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</si>
  <si>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</si>
  <si>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</si>
  <si>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</si>
  <si>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</si>
  <si>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</si>
  <si>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</si>
  <si>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</si>
  <si>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</si>
  <si>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</si>
  <si>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</si>
  <si>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</si>
  <si>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</si>
  <si>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</si>
  <si>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</si>
  <si>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</si>
  <si>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</si>
  <si>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</si>
  <si>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</si>
  <si>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</si>
  <si>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</si>
  <si>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</si>
  <si>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</si>
  <si>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</si>
  <si>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</si>
  <si>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</si>
  <si>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</si>
  <si>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</si>
  <si>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</si>
  <si>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</si>
  <si>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</si>
  <si>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</si>
  <si>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</si>
  <si>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</si>
  <si>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</si>
  <si>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</si>
  <si>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</si>
  <si>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</si>
  <si>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</si>
  <si>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</si>
  <si>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</si>
  <si>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</si>
  <si>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</si>
  <si>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</si>
  <si>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</si>
  <si>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</si>
  <si>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</si>
  <si>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</si>
  <si>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</si>
  <si>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</si>
  <si>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</si>
  <si>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</si>
  <si>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</si>
  <si>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</si>
  <si>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</si>
  <si>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</si>
  <si>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</si>
  <si>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</si>
  <si>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</si>
  <si>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</si>
  <si>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</si>
  <si>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</si>
  <si>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</si>
  <si>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</si>
  <si>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</si>
  <si>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</si>
  <si>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</si>
  <si>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</si>
  <si>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</si>
  <si>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</si>
  <si>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</si>
  <si>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</si>
  <si>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</si>
  <si>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</si>
  <si>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</si>
  <si>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</si>
  <si>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</si>
  <si>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</si>
  <si>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</si>
  <si>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</si>
  <si>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</si>
  <si>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</si>
  <si>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</si>
  <si>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</si>
  <si>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</si>
  <si>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</si>
  <si>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</si>
  <si>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</si>
  <si>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</si>
  <si>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</si>
  <si>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</si>
  <si>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</si>
  <si>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</si>
  <si>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</si>
  <si>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</si>
  <si>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</si>
  <si>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</si>
  <si>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</si>
  <si>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</si>
  <si>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</si>
  <si>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</si>
  <si>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</si>
  <si>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</si>
  <si>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</si>
  <si>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</si>
  <si>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</si>
  <si>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</si>
  <si>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</si>
  <si>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</si>
  <si>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</si>
  <si>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</si>
  <si>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</si>
  <si>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</si>
  <si>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</si>
  <si>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</si>
  <si>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</si>
  <si>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</si>
  <si>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</si>
  <si>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</si>
  <si>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</si>
  <si>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</si>
  <si>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</si>
  <si>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</si>
  <si>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</si>
  <si>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</si>
  <si>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</si>
  <si>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</si>
  <si>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</si>
  <si>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</si>
  <si>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</si>
  <si>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</si>
  <si>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</si>
  <si>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</si>
  <si>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</si>
  <si>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</si>
  <si>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</si>
  <si>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</si>
  <si>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</si>
  <si>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</si>
  <si>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</si>
  <si>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</si>
  <si>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</si>
  <si>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</si>
  <si>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</si>
  <si>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</si>
  <si>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</si>
  <si>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</si>
  <si>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</si>
  <si>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</si>
  <si>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</si>
  <si>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</si>
  <si>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</si>
  <si>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</si>
  <si>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</si>
  <si>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</si>
  <si>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</si>
  <si>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</si>
  <si>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</si>
  <si>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</si>
  <si>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</si>
  <si>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</si>
  <si>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</si>
  <si>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</si>
  <si>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</si>
  <si>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</si>
  <si>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</si>
  <si>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</si>
  <si>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</si>
  <si>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</si>
  <si>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</si>
  <si>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</si>
  <si>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</si>
  <si>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</si>
  <si>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</si>
  <si>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</si>
  <si>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</si>
  <si>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</si>
  <si>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</si>
  <si>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</si>
  <si>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</si>
  <si>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</si>
  <si>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</si>
  <si>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</si>
  <si>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</si>
  <si>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</si>
  <si>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</si>
  <si>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</si>
  <si>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</si>
  <si>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</si>
  <si>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</si>
  <si>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</si>
  <si>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</si>
  <si>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</si>
  <si>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</si>
  <si>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</si>
  <si>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</si>
  <si>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</si>
  <si>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</si>
  <si>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</si>
  <si>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</si>
  <si>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</si>
  <si>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</si>
  <si>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</si>
  <si>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</si>
  <si>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</si>
  <si>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</si>
  <si>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</si>
  <si>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</si>
  <si>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</si>
  <si>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</si>
  <si>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</si>
  <si>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</si>
  <si>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</si>
  <si>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</si>
  <si>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</si>
  <si>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</si>
  <si>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</si>
  <si>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</si>
  <si>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</si>
  <si>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</si>
  <si>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</si>
  <si>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</si>
  <si>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</si>
  <si>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</si>
  <si>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</si>
  <si>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</si>
  <si>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</si>
  <si>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</si>
  <si>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</si>
  <si>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</si>
  <si>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</si>
  <si>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</si>
  <si>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</si>
  <si>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</si>
  <si>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</si>
  <si>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</si>
  <si>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</si>
  <si>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</si>
  <si>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</si>
  <si>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</si>
  <si>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</si>
  <si>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</si>
  <si>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</si>
  <si>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</si>
  <si>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</si>
  <si>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</si>
  <si>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</si>
  <si>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</si>
  <si>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</si>
  <si>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</si>
  <si>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</si>
  <si>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</si>
  <si>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</si>
  <si>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</si>
  <si>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</si>
  <si>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</si>
  <si>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</si>
  <si>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</si>
  <si>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</si>
  <si>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</si>
  <si>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</si>
  <si>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</si>
  <si>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</si>
  <si>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</si>
  <si>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</si>
  <si>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</si>
  <si>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</si>
  <si>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</si>
  <si>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</si>
  <si>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</si>
  <si>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</si>
  <si>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</si>
  <si>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</si>
  <si>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</si>
  <si>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</si>
  <si>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</si>
  <si>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</si>
  <si>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</si>
  <si>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</si>
  <si>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</si>
  <si>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</si>
  <si>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</si>
  <si>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</si>
  <si>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</si>
  <si>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</si>
  <si>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</si>
  <si>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</si>
  <si>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</si>
  <si>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</si>
  <si>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</si>
  <si>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</si>
  <si>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</si>
  <si>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</si>
  <si>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</si>
  <si>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</si>
  <si>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</si>
  <si>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</si>
  <si>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</si>
  <si>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</si>
  <si>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</si>
  <si>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</si>
  <si>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</si>
  <si>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</si>
  <si>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</si>
  <si>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</si>
  <si>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</si>
  <si>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</si>
  <si>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</si>
  <si>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</si>
  <si>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</si>
  <si>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</si>
  <si>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</si>
  <si>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</si>
  <si>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</si>
  <si>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</si>
  <si>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</si>
  <si>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</si>
  <si>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</si>
  <si>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</si>
  <si>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</si>
  <si>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</si>
  <si>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</si>
  <si>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</si>
  <si>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</si>
  <si>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</si>
  <si>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</si>
  <si>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</si>
  <si>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</si>
  <si>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</si>
  <si>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</si>
  <si>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</si>
  <si>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</si>
  <si>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</si>
  <si>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</si>
  <si>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</si>
  <si>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</si>
  <si>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</si>
  <si>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</si>
  <si>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</si>
  <si>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</si>
  <si>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</si>
  <si>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</si>
  <si>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</si>
  <si>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</si>
  <si>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</si>
  <si>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</si>
  <si>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</si>
  <si>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</si>
  <si>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</si>
  <si>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</si>
  <si>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</si>
  <si>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</si>
  <si>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</si>
  <si>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</si>
  <si>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</si>
  <si>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</si>
  <si>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</si>
  <si>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</si>
  <si>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</si>
  <si>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</si>
  <si>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</si>
  <si>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</si>
  <si>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</si>
  <si>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</si>
  <si>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</si>
  <si>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</si>
  <si>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</si>
  <si>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</si>
  <si>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</si>
  <si>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</si>
  <si>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</si>
  <si>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</si>
  <si>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</si>
  <si>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</si>
  <si>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</si>
  <si>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</si>
  <si>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</si>
  <si>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</si>
  <si>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</si>
  <si>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</si>
  <si>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</si>
  <si>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</si>
  <si>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</si>
  <si>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</si>
  <si>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</si>
  <si>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</si>
  <si>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</si>
  <si>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</si>
  <si>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</si>
  <si>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</si>
  <si>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</si>
  <si>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</si>
  <si>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</si>
  <si>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</si>
  <si>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</si>
  <si>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</si>
  <si>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</si>
  <si>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</si>
  <si>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</si>
  <si>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</si>
  <si>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</si>
  <si>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</si>
  <si>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</si>
  <si>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</si>
  <si>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</si>
  <si>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</si>
  <si>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</si>
  <si>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</si>
  <si>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</si>
  <si>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</si>
  <si>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</si>
  <si>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</si>
  <si>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</si>
  <si>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</si>
  <si>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</si>
  <si>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</si>
  <si>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</si>
  <si>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</si>
  <si>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</si>
  <si>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</si>
  <si>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</si>
  <si>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</si>
  <si>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</si>
  <si>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</si>
  <si>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</si>
  <si>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</si>
  <si>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</si>
  <si>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</si>
  <si>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</si>
  <si>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</si>
  <si>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</si>
  <si>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</si>
  <si>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</si>
  <si>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</si>
  <si>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</si>
  <si>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</si>
  <si>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</si>
  <si>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</si>
  <si>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</si>
  <si>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</si>
  <si>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</si>
  <si>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</si>
  <si>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</si>
  <si>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</si>
  <si>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</si>
  <si>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</si>
  <si>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</si>
  <si>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</si>
  <si>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</si>
  <si>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</si>
  <si>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</si>
  <si>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</si>
  <si>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</si>
  <si>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</si>
  <si>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</si>
  <si>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</si>
  <si>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</si>
  <si>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</si>
  <si>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</si>
  <si>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</si>
  <si>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</si>
  <si>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</si>
  <si>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</si>
  <si>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</si>
  <si>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</si>
  <si>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</si>
  <si>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</si>
  <si>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</si>
  <si>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</si>
  <si>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</si>
  <si>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</si>
  <si>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</si>
  <si>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</si>
  <si>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</si>
  <si>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</si>
  <si>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</si>
  <si>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</si>
  <si>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</si>
  <si>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</si>
  <si>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</si>
  <si>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</si>
  <si>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</si>
  <si>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</si>
  <si>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</si>
  <si>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</si>
  <si>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</si>
  <si>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</si>
  <si>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</si>
  <si>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</si>
  <si>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</si>
  <si>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</si>
  <si>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</si>
  <si>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</si>
  <si>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</si>
  <si>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</si>
  <si>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</si>
  <si>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</si>
  <si>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</si>
  <si>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</si>
  <si>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</si>
  <si>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</si>
  <si>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</si>
  <si>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</si>
  <si>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</si>
  <si>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</si>
  <si>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</si>
  <si>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</si>
  <si>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</si>
  <si>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</si>
  <si>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</si>
  <si>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</si>
  <si>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</si>
  <si>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</si>
  <si>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</si>
  <si>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</si>
  <si>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</si>
  <si>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</si>
  <si>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</si>
  <si>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</si>
  <si>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</si>
  <si>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</si>
  <si>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</si>
  <si>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</si>
  <si>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</si>
  <si>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</si>
  <si>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</si>
  <si>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</si>
  <si>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</si>
  <si>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</si>
  <si>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</si>
  <si>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</si>
  <si>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</si>
  <si>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</si>
  <si>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</si>
  <si>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</si>
  <si>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</si>
  <si>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</si>
  <si>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</si>
  <si>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</si>
  <si>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</si>
  <si>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</si>
  <si>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</si>
  <si>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</si>
  <si>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</si>
  <si>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</si>
  <si>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</si>
  <si>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</si>
  <si>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</si>
  <si>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</si>
  <si>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</si>
  <si>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</si>
  <si>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</si>
  <si>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</si>
  <si>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</si>
  <si>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</si>
  <si>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</si>
  <si>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</si>
  <si>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</si>
  <si>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</si>
  <si>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</si>
  <si>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</si>
  <si>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</si>
  <si>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</si>
  <si>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</si>
  <si>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</si>
  <si>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</si>
  <si>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</si>
  <si>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</si>
  <si>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</si>
  <si>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</si>
  <si>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</si>
  <si>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</si>
  <si>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</si>
  <si>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</si>
  <si>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</si>
  <si>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</si>
  <si>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</si>
  <si>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</si>
  <si>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</si>
  <si>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</si>
  <si>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</si>
  <si>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</si>
  <si>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</si>
  <si>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</si>
  <si>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</si>
  <si>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</si>
  <si>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</si>
  <si>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</si>
  <si>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</si>
  <si>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</si>
  <si>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</si>
  <si>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</si>
  <si>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</si>
  <si>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</si>
  <si>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</si>
  <si>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</si>
  <si>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</si>
  <si>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</si>
  <si>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</si>
  <si>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</si>
  <si>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</si>
  <si>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</si>
  <si>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</si>
  <si>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</si>
  <si>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</si>
  <si>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</si>
  <si>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</si>
  <si>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</si>
  <si>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</si>
  <si>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</si>
  <si>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</si>
  <si>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</si>
  <si>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</si>
  <si>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</si>
  <si>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</si>
  <si>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</si>
  <si>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</si>
  <si>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</si>
  <si>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</si>
  <si>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</si>
  <si>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</si>
  <si>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</si>
  <si>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</si>
  <si>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</si>
  <si>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</si>
  <si>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</si>
  <si>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</si>
  <si>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</si>
  <si>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</si>
  <si>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</si>
  <si>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</si>
  <si>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</si>
  <si>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</si>
  <si>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</si>
  <si>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</si>
  <si>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</si>
  <si>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</si>
  <si>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</si>
  <si>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</si>
  <si>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</si>
  <si>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</si>
  <si>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</si>
  <si>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</si>
  <si>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</si>
  <si>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</si>
  <si>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</si>
  <si>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</si>
  <si>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</si>
  <si>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</si>
  <si>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</si>
  <si>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</si>
  <si>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</si>
  <si>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</si>
  <si>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</si>
  <si>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</si>
  <si>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</si>
  <si>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</si>
  <si>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</si>
  <si>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</si>
  <si>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</si>
  <si>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</si>
  <si>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</si>
  <si>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</si>
  <si>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</si>
  <si>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</si>
  <si>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</si>
  <si>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</si>
  <si>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</si>
  <si>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</si>
  <si>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</si>
  <si>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</si>
  <si>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</si>
  <si>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</si>
  <si>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</si>
  <si>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</si>
  <si>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</si>
  <si>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</si>
  <si>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</si>
  <si>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</si>
  <si>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</si>
  <si>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</si>
  <si>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</si>
  <si>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</si>
  <si>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</si>
  <si>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</si>
  <si>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</si>
  <si>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</si>
  <si>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</si>
  <si>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</si>
  <si>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</si>
  <si>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</si>
  <si>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</si>
  <si>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</si>
  <si>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</si>
  <si>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</si>
  <si>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</si>
  <si>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</si>
  <si>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</si>
  <si>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</si>
  <si>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</si>
  <si>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</si>
  <si>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</si>
  <si>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</si>
  <si>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</si>
  <si>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</si>
  <si>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</si>
  <si>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</si>
  <si>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</si>
  <si>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</si>
  <si>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</si>
  <si>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</si>
  <si>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</si>
  <si>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</si>
  <si>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</si>
  <si>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</si>
  <si>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</si>
  <si>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</si>
  <si>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</si>
  <si>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</si>
  <si>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</si>
  <si>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</si>
  <si>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</si>
  <si>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</si>
  <si>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</si>
  <si>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</si>
  <si>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</si>
  <si>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</si>
  <si>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</si>
  <si>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</si>
  <si>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</si>
  <si>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</si>
  <si>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</si>
  <si>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</si>
  <si>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</si>
  <si>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</si>
  <si>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</si>
  <si>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</si>
  <si>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</si>
  <si>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</si>
  <si>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</si>
  <si>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</si>
  <si>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</si>
  <si>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</si>
  <si>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</si>
  <si>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</si>
  <si>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</si>
  <si>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</si>
  <si>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</si>
  <si>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</si>
  <si>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</si>
  <si>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</si>
  <si>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</si>
  <si>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</si>
  <si>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</si>
  <si>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</si>
  <si>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</si>
  <si>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</si>
  <si>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</si>
  <si>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</si>
  <si>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</si>
  <si>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</si>
  <si>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</si>
  <si>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</si>
  <si>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</si>
  <si>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</si>
  <si>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</si>
  <si>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</si>
  <si>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</si>
  <si>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</si>
  <si>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</si>
  <si>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</si>
  <si>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</si>
  <si>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</si>
  <si>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</si>
  <si>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</si>
  <si>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</si>
  <si>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</si>
  <si>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</si>
  <si>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</si>
  <si>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</si>
  <si>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</si>
  <si>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</si>
  <si>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</si>
  <si>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</si>
  <si>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</si>
  <si>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</si>
  <si>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</si>
  <si>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</si>
  <si>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</si>
  <si>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</si>
  <si>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</si>
  <si>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</si>
  <si>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</si>
  <si>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</si>
  <si>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</si>
  <si>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</si>
  <si>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</si>
  <si>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</si>
  <si>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</si>
  <si>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</si>
  <si>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</si>
  <si>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</si>
  <si>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</si>
  <si>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</si>
  <si>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</si>
  <si>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</si>
  <si>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</si>
  <si>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</si>
  <si>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</si>
  <si>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</si>
  <si>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</si>
  <si>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</si>
  <si>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</si>
  <si>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</si>
  <si>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</si>
  <si>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</si>
  <si>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</si>
  <si>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</si>
  <si>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</si>
  <si>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</si>
  <si>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</si>
  <si>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</si>
  <si>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</si>
  <si>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</si>
  <si>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</si>
  <si>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</si>
  <si>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</si>
  <si>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</si>
  <si>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</si>
  <si>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</si>
  <si>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</si>
  <si>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</si>
  <si>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</si>
  <si>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</si>
  <si>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</si>
  <si>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</si>
  <si>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</si>
  <si>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</si>
  <si>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</si>
  <si>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</si>
  <si>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</si>
  <si>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</si>
  <si>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</si>
  <si>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</si>
  <si>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</si>
  <si>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</si>
  <si>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</si>
  <si>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</si>
  <si>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</si>
  <si>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</si>
  <si>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</si>
  <si>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</si>
  <si>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</si>
  <si>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</si>
  <si>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</si>
  <si>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</si>
  <si>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</si>
  <si>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</si>
  <si>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</si>
  <si>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</si>
  <si>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</si>
  <si>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</si>
  <si>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</si>
  <si>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</si>
  <si>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</si>
  <si>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</si>
  <si>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</si>
  <si>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</si>
  <si>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</si>
  <si>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</si>
  <si>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</si>
  <si>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</si>
  <si>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</si>
  <si>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</si>
  <si>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</si>
  <si>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</si>
  <si>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</si>
  <si>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</si>
  <si>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</si>
  <si>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</si>
  <si>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</si>
  <si>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</si>
  <si>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</si>
  <si>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</si>
  <si>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</si>
  <si>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</si>
  <si>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</si>
  <si>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</si>
  <si>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</si>
  <si>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</si>
  <si>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</si>
  <si>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</si>
  <si>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</si>
  <si>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</si>
  <si>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</si>
  <si>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</si>
  <si>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</si>
  <si>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</si>
  <si>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</si>
  <si>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</si>
  <si>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</si>
  <si>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</si>
  <si>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</si>
  <si>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</si>
  <si>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</si>
  <si>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</si>
  <si>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</si>
  <si>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</si>
  <si>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</si>
  <si>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</si>
  <si>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</si>
  <si>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</si>
  <si>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</si>
  <si>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</si>
  <si>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</si>
  <si>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</si>
  <si>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</si>
  <si>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</si>
  <si>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</si>
  <si>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</si>
  <si>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</si>
  <si>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</si>
  <si>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</si>
  <si>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</si>
  <si>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</si>
  <si>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</si>
  <si>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</si>
  <si>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</si>
  <si>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</si>
  <si>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</si>
  <si>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</si>
  <si>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</si>
  <si>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</si>
  <si>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</si>
  <si>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</si>
  <si>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</si>
  <si>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</si>
  <si>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</si>
  <si>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</si>
  <si>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</si>
  <si>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</si>
  <si>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</si>
  <si>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</si>
  <si>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</si>
  <si>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</si>
  <si>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</si>
  <si>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</si>
  <si>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</si>
  <si>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</si>
  <si>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</si>
  <si>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</si>
  <si>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</si>
  <si>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</si>
  <si>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</si>
  <si>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</si>
  <si>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</si>
  <si>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</si>
  <si>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</si>
  <si>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</si>
  <si>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</si>
  <si>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</si>
  <si>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</si>
  <si>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</si>
  <si>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</si>
  <si>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</si>
  <si>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</si>
  <si>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</si>
  <si>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</si>
  <si>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</si>
  <si>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</si>
  <si>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</si>
  <si>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</si>
  <si>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</si>
  <si>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</si>
  <si>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</si>
  <si>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</si>
  <si>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</si>
  <si>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</si>
  <si>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</si>
  <si>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</si>
  <si>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</si>
  <si>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</si>
  <si>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</si>
  <si>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</si>
  <si>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</si>
  <si>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</si>
  <si>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</si>
  <si>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</si>
  <si>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</si>
  <si>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</si>
  <si>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</si>
  <si>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</si>
  <si>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</si>
  <si>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</si>
  <si>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</si>
  <si>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</si>
  <si>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</si>
  <si>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</si>
  <si>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</si>
  <si>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</si>
  <si>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</si>
  <si>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</si>
  <si>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</si>
  <si>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</si>
  <si>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</si>
  <si>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</si>
  <si>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</si>
  <si>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</si>
  <si>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</si>
  <si>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</si>
  <si>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</si>
  <si>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</si>
  <si>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</si>
  <si>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</si>
  <si>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</si>
  <si>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</si>
  <si>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</si>
  <si>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</si>
  <si>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</si>
  <si>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</si>
  <si>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</si>
  <si>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</si>
  <si>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</si>
  <si>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</si>
  <si>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</si>
  <si>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</si>
  <si>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</si>
  <si>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</si>
  <si>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</si>
  <si>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</si>
  <si>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</si>
  <si>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</si>
  <si>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</si>
  <si>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</si>
  <si>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</si>
  <si>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</si>
  <si>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</si>
  <si>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</si>
  <si>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</si>
  <si>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</si>
  <si>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</si>
  <si>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</si>
  <si>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</si>
  <si>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</si>
  <si>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</si>
  <si>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</si>
  <si>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</si>
  <si>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</si>
  <si>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</si>
  <si>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</si>
  <si>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</si>
  <si>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</si>
  <si>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</si>
  <si>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</si>
  <si>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</si>
  <si>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</si>
  <si>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</si>
  <si>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</si>
  <si>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</si>
  <si>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</si>
  <si>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</si>
  <si>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</si>
  <si>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</si>
  <si>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</si>
  <si>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</si>
  <si>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</si>
  <si>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</si>
  <si>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</si>
  <si>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</si>
  <si>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</si>
  <si>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</si>
  <si>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</si>
  <si>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</si>
  <si>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</si>
  <si>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</si>
  <si>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</si>
  <si>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</si>
  <si>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</si>
  <si>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</si>
  <si>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</si>
  <si>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</si>
  <si>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</si>
  <si>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</si>
  <si>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</si>
  <si>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</si>
  <si>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</si>
  <si>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</si>
  <si>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</si>
  <si>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</si>
  <si>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</si>
  <si>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</si>
  <si>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</si>
  <si>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</si>
  <si>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</si>
  <si>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</si>
  <si>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</si>
  <si>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</si>
  <si>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</si>
  <si>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</si>
  <si>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</si>
  <si>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</si>
  <si>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</si>
  <si>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</si>
  <si>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</si>
  <si>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</si>
  <si>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</si>
  <si>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</si>
  <si>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</si>
  <si>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</si>
  <si>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</si>
  <si>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</si>
  <si>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</si>
  <si>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</si>
  <si>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</si>
  <si>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</si>
  <si>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</si>
  <si>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</si>
  <si>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</si>
  <si>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</si>
  <si>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</si>
  <si>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</si>
  <si>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</si>
  <si>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</si>
  <si>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</si>
  <si>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</si>
  <si>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</si>
  <si>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</si>
  <si>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</si>
  <si>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</si>
  <si>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</si>
  <si>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</si>
  <si>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</si>
  <si>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</si>
  <si>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</si>
  <si>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</si>
  <si>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</si>
  <si>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</si>
  <si>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</si>
  <si>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</si>
  <si>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</si>
  <si>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</si>
  <si>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</si>
  <si>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</si>
  <si>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</si>
  <si>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</si>
  <si>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</si>
  <si>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</si>
  <si>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</si>
  <si>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</si>
  <si>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</si>
  <si>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</si>
  <si>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</si>
  <si>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</si>
  <si>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</si>
  <si>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</si>
  <si>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</si>
  <si>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</si>
  <si>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</si>
  <si>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</si>
  <si>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</si>
  <si>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</si>
  <si>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</si>
  <si>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</si>
  <si>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</si>
  <si>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</si>
  <si>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</si>
  <si>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</si>
  <si>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</si>
  <si>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</si>
  <si>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</si>
  <si>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</si>
  <si>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</si>
  <si>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</si>
  <si>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</si>
  <si>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</si>
  <si>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</si>
  <si>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</si>
  <si>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</si>
  <si>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</si>
  <si>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</si>
  <si>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</si>
  <si>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</si>
  <si>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</si>
  <si>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</si>
  <si>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</si>
  <si>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</si>
  <si>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</si>
  <si>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</si>
  <si>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</si>
  <si>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</si>
  <si>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</si>
  <si>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</si>
  <si>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</si>
  <si>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</si>
  <si>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</si>
  <si>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</si>
  <si>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</si>
  <si>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</si>
  <si>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</si>
  <si>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</si>
  <si>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</si>
  <si>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</si>
  <si>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</si>
  <si>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</si>
  <si>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</si>
  <si>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</si>
  <si>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</si>
  <si>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</si>
  <si>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</si>
  <si>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</si>
  <si>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</si>
  <si>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</si>
  <si>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</si>
  <si>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</si>
  <si>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</si>
  <si>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</si>
  <si>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</si>
  <si>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</si>
  <si>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</si>
  <si>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</si>
  <si>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</si>
  <si>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</si>
  <si>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</si>
  <si>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</si>
  <si>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</si>
  <si>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</si>
  <si>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</si>
  <si>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</si>
  <si>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</si>
  <si>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</si>
  <si>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</si>
  <si>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</si>
  <si>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</si>
  <si>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</si>
  <si>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</si>
  <si>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</si>
  <si>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</si>
  <si>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</si>
  <si>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</si>
  <si>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</si>
  <si>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</si>
  <si>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</si>
  <si>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</si>
  <si>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</si>
  <si>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</si>
  <si>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</si>
  <si>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</si>
  <si>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</si>
  <si>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</si>
  <si>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</si>
  <si>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</si>
  <si>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</si>
  <si>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</si>
  <si>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</si>
  <si>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</si>
  <si>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</si>
  <si>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</si>
  <si>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</si>
  <si>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</si>
  <si>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</si>
  <si>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</si>
  <si>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</si>
  <si>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</si>
  <si>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</si>
  <si>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</si>
  <si>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</si>
  <si>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</si>
  <si>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</si>
  <si>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</si>
  <si>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</si>
  <si>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</si>
  <si>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</si>
  <si>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</si>
  <si>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</si>
  <si>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</si>
  <si>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</si>
  <si>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</si>
  <si>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</si>
  <si>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</si>
  <si>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</si>
  <si>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</si>
  <si>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</si>
  <si>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</si>
  <si>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</si>
  <si>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</si>
  <si>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</si>
  <si>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</si>
  <si>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</si>
  <si>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</si>
  <si>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</si>
  <si>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</si>
  <si>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</si>
  <si>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</si>
  <si>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</si>
  <si>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</si>
  <si>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</si>
  <si>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</si>
  <si>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</si>
  <si>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</si>
  <si>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</si>
  <si>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</si>
  <si>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</si>
  <si>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</si>
  <si>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</si>
  <si>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</si>
  <si>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</si>
  <si>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</si>
  <si>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</si>
  <si>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</si>
  <si>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</si>
  <si>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</si>
  <si>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</si>
  <si>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</si>
  <si>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</si>
  <si>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</si>
  <si>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</si>
  <si>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</si>
  <si>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</si>
  <si>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</si>
  <si>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</si>
  <si>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</si>
  <si>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</si>
  <si>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</si>
  <si>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</si>
  <si>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</si>
  <si>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</si>
  <si>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</si>
  <si>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</si>
  <si>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</si>
  <si>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</si>
  <si>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</si>
  <si>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</si>
  <si>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</si>
  <si>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</si>
  <si>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</si>
  <si>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</si>
  <si>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</si>
  <si>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</si>
  <si>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</si>
  <si>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</si>
  <si>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</si>
  <si>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</si>
  <si>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</si>
  <si>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</si>
  <si>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</si>
  <si>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</si>
  <si>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</si>
  <si>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</si>
  <si>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</si>
  <si>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</si>
  <si>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</si>
  <si>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</si>
  <si>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</si>
  <si>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</si>
  <si>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</si>
  <si>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</si>
  <si>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</si>
  <si>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</si>
  <si>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</si>
  <si>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</si>
  <si>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</si>
  <si>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</si>
  <si>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</si>
  <si>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</si>
  <si>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</si>
  <si>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</si>
  <si>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</si>
  <si>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</si>
  <si>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</si>
  <si>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</si>
  <si>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</si>
  <si>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</si>
  <si>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</si>
  <si>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</si>
  <si>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</si>
  <si>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</si>
  <si>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</si>
  <si>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</si>
  <si>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</si>
  <si>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</si>
  <si>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</si>
  <si>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</si>
  <si>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</si>
  <si>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</si>
  <si>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</si>
  <si>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</si>
  <si>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</si>
  <si>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</si>
  <si>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</si>
  <si>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</si>
  <si>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</si>
  <si>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</si>
  <si>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</si>
  <si>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</si>
  <si>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</si>
  <si>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</si>
  <si>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</si>
  <si>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</si>
  <si>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</si>
  <si>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</si>
  <si>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</si>
  <si>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</si>
  <si>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</si>
  <si>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</si>
  <si>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</si>
  <si>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</si>
  <si>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</si>
  <si>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</si>
  <si>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</si>
  <si>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</si>
  <si>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</si>
  <si>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</si>
  <si>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</si>
  <si>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</si>
  <si>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</si>
  <si>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</si>
  <si>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</si>
  <si>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</si>
  <si>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</si>
  <si>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</si>
  <si>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</si>
  <si>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</si>
  <si>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</si>
  <si>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</si>
  <si>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</si>
  <si>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</si>
  <si>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</si>
  <si>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</si>
  <si>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</si>
  <si>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</si>
  <si>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</si>
  <si>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</si>
  <si>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</si>
  <si>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</si>
  <si>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</si>
  <si>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</si>
  <si>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</si>
  <si>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</si>
  <si>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</si>
  <si>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</si>
  <si>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</si>
  <si>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</si>
  <si>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</si>
  <si>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</si>
  <si>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</si>
  <si>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</si>
  <si>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</si>
  <si>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</si>
  <si>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</si>
  <si>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</si>
  <si>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</si>
  <si>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</si>
  <si>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</si>
  <si>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</si>
  <si>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</si>
  <si>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</si>
  <si>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</si>
  <si>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</si>
  <si>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</si>
  <si>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</si>
  <si>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</si>
  <si>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</si>
  <si>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</si>
  <si>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</si>
  <si>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</si>
  <si>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</si>
  <si>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</si>
  <si>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</si>
  <si>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</si>
  <si>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</si>
  <si>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</si>
  <si>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</si>
  <si>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</si>
  <si>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</si>
  <si>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</si>
  <si>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</si>
  <si>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</si>
  <si>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</si>
  <si>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</si>
  <si>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</si>
  <si>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</si>
  <si>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</si>
  <si>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</si>
  <si>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</si>
  <si>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</si>
  <si>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</si>
  <si>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</si>
  <si>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</si>
  <si>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</si>
  <si>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</si>
  <si>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</si>
  <si>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</si>
  <si>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</si>
  <si>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</si>
  <si>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</si>
  <si>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</si>
  <si>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</si>
  <si>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</si>
  <si>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</si>
  <si>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</si>
  <si>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</si>
  <si>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</si>
  <si>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</si>
  <si>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</si>
  <si>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</si>
  <si>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</si>
  <si>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</si>
  <si>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</si>
  <si>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</si>
  <si>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</si>
  <si>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</si>
  <si>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</si>
  <si>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</si>
  <si>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</si>
  <si>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</si>
  <si>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</si>
  <si>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</si>
  <si>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</si>
  <si>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</si>
  <si>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</si>
  <si>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</si>
  <si>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</si>
  <si>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</si>
  <si>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</si>
  <si>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</si>
  <si>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</si>
  <si>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</si>
  <si>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</si>
  <si>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</si>
  <si>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</si>
  <si>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</si>
  <si>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</si>
  <si>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</si>
  <si>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</si>
  <si>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</si>
  <si>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</si>
  <si>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</si>
  <si>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</si>
  <si>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</si>
  <si>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</si>
  <si>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</si>
  <si>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</si>
  <si>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</si>
  <si>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</si>
  <si>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</si>
  <si>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</si>
  <si>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</si>
  <si>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</si>
  <si>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</si>
  <si>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</si>
  <si>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</si>
  <si>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</si>
  <si>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</si>
  <si>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</si>
  <si>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</si>
  <si>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</si>
  <si>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</si>
  <si>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</si>
  <si>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</si>
  <si>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</si>
  <si>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</si>
  <si>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</si>
  <si>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</si>
  <si>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</si>
  <si>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</si>
  <si>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</si>
  <si>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</si>
  <si>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</si>
  <si>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</si>
  <si>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</si>
  <si>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</si>
  <si>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</si>
  <si>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</si>
  <si>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</si>
  <si>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</si>
  <si>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</si>
  <si>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</si>
  <si>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</si>
  <si>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</si>
  <si>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</si>
  <si>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</si>
  <si>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</si>
  <si>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</si>
  <si>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</si>
  <si>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</si>
  <si>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</si>
  <si>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</si>
  <si>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</si>
  <si>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</si>
  <si>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</si>
  <si>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</si>
  <si>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</si>
  <si>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</si>
  <si>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</si>
  <si>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</si>
  <si>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</si>
  <si>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</si>
  <si>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</si>
  <si>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</si>
  <si>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</si>
  <si>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</si>
  <si>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</si>
  <si>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</si>
  <si>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</si>
  <si>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</si>
  <si>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</si>
  <si>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</si>
  <si>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</si>
  <si>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</si>
  <si>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</si>
  <si>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</si>
  <si>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</si>
  <si>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</si>
  <si>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</si>
  <si>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</si>
  <si>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</si>
  <si>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</si>
  <si>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</si>
  <si>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</si>
  <si>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</si>
  <si>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</si>
  <si>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</si>
  <si>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</si>
  <si>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</si>
  <si>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</si>
  <si>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</si>
  <si>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</si>
  <si>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</si>
  <si>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</si>
  <si>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</si>
  <si>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</si>
  <si>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</si>
  <si>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</si>
  <si>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</si>
  <si>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</si>
  <si>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</si>
  <si>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</si>
  <si>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</si>
  <si>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</si>
  <si>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</si>
  <si>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</si>
  <si>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</si>
  <si>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</si>
  <si>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</si>
  <si>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</si>
  <si>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</si>
  <si>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</si>
  <si>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</si>
  <si>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</si>
  <si>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</si>
  <si>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</si>
  <si>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</si>
  <si>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</si>
  <si>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</si>
  <si>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</si>
  <si>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</si>
  <si>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</si>
  <si>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</si>
  <si>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</si>
  <si>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</si>
  <si>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</si>
  <si>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</si>
  <si>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</si>
  <si>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</si>
  <si>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</si>
  <si>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</si>
  <si>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</si>
  <si>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</si>
  <si>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</si>
  <si>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</si>
  <si>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</si>
  <si>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</si>
  <si>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</si>
  <si>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</si>
  <si>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</si>
  <si>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</si>
  <si>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</si>
  <si>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</si>
  <si>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</si>
  <si>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</si>
  <si>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</si>
  <si>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</si>
  <si>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</si>
  <si>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</si>
  <si>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</si>
  <si>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</si>
  <si>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</si>
  <si>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</si>
  <si>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</si>
  <si>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</si>
  <si>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</si>
  <si>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</si>
  <si>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</si>
  <si>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</si>
  <si>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</si>
  <si>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</si>
  <si>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</si>
  <si>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</si>
  <si>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</si>
  <si>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</si>
  <si>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</si>
  <si>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</si>
  <si>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</si>
  <si>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</si>
  <si>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</si>
  <si>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</si>
  <si>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</si>
  <si>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</si>
  <si>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</si>
  <si>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</si>
  <si>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</si>
  <si>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</si>
  <si>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</si>
  <si>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</si>
  <si>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</si>
  <si>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</si>
  <si>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</si>
  <si>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</si>
  <si>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</si>
  <si>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</si>
  <si>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</si>
  <si>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</si>
  <si>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</si>
  <si>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</si>
  <si>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</si>
  <si>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</si>
  <si>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</si>
  <si>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</si>
  <si>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</si>
  <si>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</si>
  <si>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</si>
  <si>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</si>
  <si>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</si>
  <si>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</si>
  <si>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</si>
  <si>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</si>
  <si>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</si>
  <si>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</si>
  <si>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</si>
  <si>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</si>
  <si>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</si>
  <si>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</si>
  <si>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</si>
  <si>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</si>
  <si>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</si>
  <si>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</si>
  <si>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</si>
  <si>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</si>
  <si>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</si>
  <si>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</si>
  <si>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</si>
  <si>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</si>
  <si>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</si>
  <si>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</si>
  <si>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</si>
  <si>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</si>
  <si>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</si>
  <si>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</si>
  <si>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</si>
  <si>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</si>
  <si>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</si>
  <si>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</si>
  <si>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</si>
  <si>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</si>
  <si>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</si>
  <si>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</si>
  <si>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</si>
  <si>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</si>
  <si>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</si>
  <si>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</si>
  <si>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</si>
  <si>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</si>
  <si>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</si>
  <si>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</si>
  <si>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</si>
  <si>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</si>
  <si>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</si>
  <si>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</si>
  <si>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</si>
  <si>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</si>
  <si>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</si>
  <si>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</si>
  <si>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</si>
  <si>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</si>
  <si>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</si>
  <si>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</si>
  <si>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</si>
  <si>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</si>
  <si>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</si>
  <si>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</si>
  <si>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</si>
  <si>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</si>
  <si>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</si>
  <si>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</si>
  <si>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</si>
  <si>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</si>
  <si>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</si>
  <si>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</si>
  <si>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</si>
  <si>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</si>
  <si>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</si>
  <si>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</si>
  <si>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</si>
  <si>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</si>
  <si>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</si>
  <si>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</si>
  <si>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</si>
  <si>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</si>
  <si>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</si>
  <si>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</si>
  <si>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</si>
  <si>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</si>
  <si>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</si>
  <si>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</si>
  <si>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</si>
  <si>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</si>
  <si>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</si>
  <si>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</si>
  <si>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</si>
  <si>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</si>
  <si>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</si>
  <si>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</si>
  <si>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</si>
  <si>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</si>
  <si>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</si>
  <si>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</si>
  <si>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</si>
  <si>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</si>
  <si>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</si>
  <si>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</si>
  <si>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</si>
  <si>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</si>
  <si>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</si>
  <si>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</si>
  <si>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</si>
  <si>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</si>
  <si>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</si>
  <si>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</si>
  <si>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</si>
  <si>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</si>
  <si>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</si>
  <si>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</si>
  <si>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</si>
  <si>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</si>
  <si>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</si>
  <si>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</si>
  <si>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</si>
  <si>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</si>
  <si>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</si>
  <si>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</si>
  <si>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</si>
  <si>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</si>
  <si>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</si>
  <si>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</si>
  <si>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</si>
  <si>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</si>
  <si>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</si>
  <si>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</si>
  <si>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</si>
  <si>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</si>
  <si>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</si>
  <si>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</si>
  <si>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</si>
  <si>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</si>
  <si>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</si>
  <si>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</si>
  <si>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</si>
  <si>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</si>
  <si>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</si>
  <si>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</si>
  <si>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</si>
  <si>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</si>
  <si>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</si>
  <si>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</si>
  <si>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</si>
  <si>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</si>
  <si>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</si>
  <si>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</si>
  <si>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</si>
  <si>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</si>
  <si>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</si>
  <si>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</si>
  <si>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</si>
  <si>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</si>
  <si>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</si>
  <si>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</si>
  <si>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</si>
  <si>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</si>
  <si>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</si>
  <si>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</si>
  <si>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</si>
  <si>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</si>
  <si>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</si>
  <si>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</si>
  <si>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</si>
  <si>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</si>
  <si>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</si>
  <si>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</si>
  <si>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</si>
  <si>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</si>
  <si>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</si>
  <si>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</si>
  <si>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</si>
  <si>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</si>
  <si>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</si>
  <si>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</si>
  <si>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</si>
  <si>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</si>
  <si>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</si>
  <si>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</si>
  <si>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</si>
  <si>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</si>
  <si>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</si>
  <si>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</si>
  <si>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</si>
  <si>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</si>
  <si>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</si>
  <si>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</si>
  <si>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</si>
  <si>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</si>
  <si>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</si>
  <si>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</si>
  <si>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</si>
  <si>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</si>
  <si>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</si>
  <si>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</si>
  <si>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</si>
  <si>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</si>
  <si>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</si>
  <si>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</si>
  <si>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</si>
  <si>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</si>
  <si>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</si>
  <si>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</si>
  <si>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</si>
  <si>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</si>
  <si>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</si>
  <si>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</si>
  <si>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</si>
  <si>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</si>
  <si>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</si>
  <si>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</si>
  <si>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</si>
  <si>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</si>
  <si>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</si>
  <si>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</si>
  <si>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</si>
  <si>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</si>
  <si>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</si>
  <si>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</si>
  <si>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</si>
  <si>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</si>
  <si>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</si>
  <si>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</si>
  <si>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</si>
  <si>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</si>
  <si>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</si>
  <si>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</si>
  <si>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</si>
  <si>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</si>
  <si>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</si>
  <si>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</si>
  <si>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</si>
  <si>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</si>
  <si>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</si>
  <si>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</si>
  <si>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</si>
  <si>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</si>
  <si>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</si>
  <si>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</si>
  <si>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</si>
  <si>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</si>
  <si>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</si>
  <si>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</si>
  <si>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</si>
  <si>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</si>
  <si>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</si>
  <si>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</si>
  <si>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</si>
  <si>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</si>
  <si>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</si>
  <si>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</si>
  <si>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</si>
  <si>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</si>
  <si>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</si>
  <si>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</si>
  <si>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</si>
  <si>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</si>
  <si>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</si>
  <si>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</si>
  <si>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</si>
  <si>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</si>
  <si>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</si>
  <si>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</si>
  <si>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</si>
  <si>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</si>
  <si>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</si>
  <si>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</si>
  <si>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</si>
  <si>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</si>
  <si>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</si>
  <si>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</si>
  <si>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</si>
  <si>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</si>
  <si>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</si>
  <si>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</si>
  <si>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</si>
  <si>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</si>
  <si>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</si>
  <si>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</si>
  <si>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</si>
  <si>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</si>
  <si>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</si>
  <si>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</si>
  <si>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</si>
  <si>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</si>
  <si>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</si>
  <si>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</si>
  <si>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</si>
  <si>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</si>
  <si>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</si>
  <si>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</si>
  <si>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</si>
  <si>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</si>
  <si>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</si>
  <si>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</si>
  <si>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</si>
  <si>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</si>
  <si>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</si>
  <si>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</si>
  <si>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</si>
  <si>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</si>
  <si>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</si>
  <si>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</si>
  <si>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</si>
  <si>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</si>
  <si>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</si>
  <si>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</si>
  <si>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</si>
  <si>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</si>
  <si>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</si>
  <si>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</si>
  <si>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</si>
  <si>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</si>
  <si>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</si>
  <si>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</si>
  <si>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</si>
  <si>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</si>
  <si>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</si>
  <si>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</si>
  <si>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</si>
  <si>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</si>
  <si>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</si>
  <si>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</si>
  <si>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</si>
  <si>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</si>
  <si>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</si>
  <si>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</si>
  <si>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</si>
  <si>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</si>
  <si>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</si>
  <si>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</si>
  <si>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</si>
  <si>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</si>
  <si>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</si>
  <si>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</si>
  <si>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</si>
  <si>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</si>
  <si>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</si>
  <si>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</si>
  <si>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</si>
  <si>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</si>
  <si>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</si>
  <si>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</si>
  <si>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</si>
  <si>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</si>
  <si>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</si>
  <si>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</si>
  <si>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</si>
  <si>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</si>
  <si>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</si>
  <si>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</si>
  <si>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</si>
  <si>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</si>
  <si>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</si>
  <si>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</si>
  <si>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</si>
  <si>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</si>
  <si>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</si>
  <si>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</si>
  <si>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</si>
  <si>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</si>
  <si>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</si>
  <si>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</si>
  <si>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</si>
  <si>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</si>
  <si>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</si>
  <si>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</si>
  <si>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</si>
  <si>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</si>
  <si>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</si>
  <si>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</si>
  <si>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</si>
  <si>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</si>
  <si>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</si>
  <si>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</si>
  <si>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</si>
  <si>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</si>
  <si>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</si>
  <si>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</si>
  <si>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</si>
  <si>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</si>
  <si>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</si>
  <si>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</si>
  <si>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</si>
  <si>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</si>
  <si>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</si>
  <si>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</si>
  <si>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</si>
  <si>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</si>
  <si>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</si>
  <si>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</si>
  <si>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</si>
  <si>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</si>
  <si>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</si>
  <si>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</si>
  <si>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</si>
  <si>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</si>
  <si>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</si>
  <si>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</si>
  <si>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</si>
  <si>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</si>
  <si>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</si>
  <si>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</si>
  <si>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</si>
  <si>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</si>
  <si>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</si>
  <si>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</si>
  <si>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</si>
  <si>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</si>
  <si>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</si>
  <si>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</si>
  <si>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</si>
  <si>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</si>
  <si>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</si>
  <si>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</si>
  <si>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</si>
  <si>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</si>
  <si>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</si>
  <si>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</si>
  <si>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</si>
  <si>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</si>
  <si>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</si>
  <si>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</si>
  <si>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</si>
  <si>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</si>
  <si>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</si>
  <si>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</si>
  <si>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</si>
  <si>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</si>
  <si>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</si>
  <si>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</si>
  <si>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</si>
  <si>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</si>
  <si>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</si>
  <si>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</si>
  <si>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</si>
  <si>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</si>
  <si>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</si>
  <si>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</si>
  <si>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</si>
  <si>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</si>
  <si>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</si>
  <si>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</si>
  <si>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</si>
  <si>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</si>
  <si>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</si>
  <si>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</si>
  <si>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</si>
  <si>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</si>
  <si>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</si>
  <si>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</si>
  <si>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</si>
  <si>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</si>
  <si>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</si>
  <si>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</si>
  <si>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</si>
  <si>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</si>
  <si>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</si>
  <si>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</si>
  <si>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</si>
  <si>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</si>
  <si>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</si>
  <si>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</si>
  <si>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</si>
  <si>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</si>
  <si>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</si>
  <si>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</si>
  <si>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</si>
  <si>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</si>
  <si>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</si>
  <si>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</si>
  <si>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</si>
  <si>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</si>
  <si>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</si>
  <si>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</si>
  <si>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</si>
  <si>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</si>
  <si>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</si>
  <si>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</si>
  <si>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</si>
  <si>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</si>
  <si>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</si>
  <si>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</si>
  <si>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</si>
  <si>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</si>
  <si>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</si>
  <si>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</si>
  <si>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</si>
  <si>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</si>
  <si>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</si>
  <si>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</si>
  <si>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</si>
  <si>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</si>
  <si>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</si>
  <si>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</si>
  <si>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</si>
  <si>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</si>
  <si>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</si>
  <si>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</si>
  <si>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</si>
  <si>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</si>
  <si>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</si>
  <si>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</si>
  <si>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</si>
  <si>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</si>
  <si>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</si>
  <si>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</si>
  <si>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</si>
  <si>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</si>
  <si>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</si>
  <si>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</si>
  <si>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</si>
  <si>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</si>
  <si>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</si>
  <si>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</si>
  <si>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</si>
  <si>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</si>
  <si>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</si>
  <si>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</si>
  <si>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</si>
  <si>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</si>
  <si>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</si>
  <si>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</si>
  <si>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</si>
  <si>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</si>
  <si>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</si>
  <si>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</si>
  <si>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</si>
  <si>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</si>
  <si>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</si>
  <si>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</si>
  <si>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</si>
  <si>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</si>
  <si>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</si>
  <si>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</si>
  <si>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</si>
  <si>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</si>
  <si>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</si>
  <si>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</si>
  <si>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</si>
  <si>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</si>
  <si>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</si>
  <si>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</si>
  <si>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</si>
  <si>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</si>
  <si>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</si>
  <si>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</si>
  <si>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</si>
  <si>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</si>
  <si>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</si>
  <si>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</si>
  <si>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</si>
  <si>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</si>
  <si>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</si>
  <si>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</si>
  <si>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</si>
  <si>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</si>
  <si>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</si>
  <si>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</si>
  <si>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</si>
  <si>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</si>
  <si>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</si>
  <si>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</si>
  <si>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</si>
  <si>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</si>
  <si>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</si>
  <si>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</si>
  <si>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</si>
  <si>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</si>
  <si>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</si>
  <si>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</si>
  <si>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</si>
  <si>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</si>
  <si>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</si>
  <si>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</si>
  <si>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</si>
  <si>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</si>
  <si>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</si>
  <si>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</si>
  <si>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</si>
  <si>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</si>
  <si>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</si>
  <si>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</si>
  <si>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</si>
  <si>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</si>
  <si>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</si>
  <si>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</si>
  <si>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</si>
  <si>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</si>
  <si>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</si>
  <si>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</si>
  <si>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</si>
  <si>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</si>
  <si>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</si>
  <si>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</si>
  <si>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</si>
  <si>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</si>
  <si>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</si>
  <si>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</si>
  <si>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</si>
  <si>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</si>
  <si>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</si>
  <si>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</si>
  <si>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</si>
  <si>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</si>
  <si>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</si>
  <si>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</si>
  <si>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</si>
  <si>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</si>
  <si>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</si>
  <si>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</si>
  <si>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</si>
  <si>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</si>
  <si>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</si>
  <si>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</si>
  <si>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</si>
  <si>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</si>
  <si>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</si>
  <si>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</si>
  <si>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</si>
  <si>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</si>
  <si>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</si>
  <si>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</si>
  <si>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</si>
  <si>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</si>
  <si>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</si>
  <si>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</si>
  <si>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</si>
  <si>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</si>
  <si>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</si>
  <si>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</si>
  <si>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</si>
  <si>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</si>
  <si>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</si>
  <si>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</si>
  <si>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</si>
  <si>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</si>
  <si>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</si>
  <si>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</si>
  <si>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</si>
  <si>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</si>
  <si>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</si>
  <si>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</si>
  <si>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</si>
  <si>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</si>
  <si>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</si>
  <si>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</si>
  <si>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</si>
  <si>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</si>
  <si>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</si>
  <si>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</si>
  <si>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</si>
  <si>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</si>
  <si>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</si>
  <si>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</si>
  <si>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</si>
  <si>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</si>
  <si>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</si>
  <si>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</si>
  <si>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</si>
  <si>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</si>
  <si>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</si>
  <si>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</si>
  <si>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</si>
  <si>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</si>
  <si>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</si>
  <si>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</si>
  <si>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</si>
  <si>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</si>
  <si>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</si>
  <si>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</si>
  <si>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</si>
  <si>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</si>
  <si>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</si>
  <si>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</si>
  <si>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</si>
  <si>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</si>
  <si>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</si>
  <si>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</si>
  <si>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</si>
  <si>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</si>
  <si>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</si>
  <si>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</si>
  <si>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</si>
  <si>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</si>
  <si>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</si>
  <si>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</si>
  <si>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</si>
  <si>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</si>
  <si>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</si>
  <si>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</si>
  <si>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</si>
  <si>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</si>
  <si>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</si>
  <si>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</si>
  <si>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</si>
  <si>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</si>
  <si>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</si>
  <si>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</si>
  <si>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</si>
  <si>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</si>
  <si>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</si>
  <si>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</si>
  <si>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</si>
  <si>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</si>
  <si>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</si>
  <si>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</si>
  <si>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</si>
  <si>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</si>
  <si>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</si>
  <si>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</si>
  <si>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</si>
  <si>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</si>
  <si>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</si>
  <si>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</si>
  <si>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</si>
  <si>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</si>
  <si>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</si>
  <si>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</si>
  <si>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</si>
  <si>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</si>
  <si>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</si>
  <si>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</si>
  <si>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</si>
  <si>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</si>
  <si>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</si>
  <si>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</si>
  <si>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</si>
  <si>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</si>
  <si>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</si>
  <si>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</si>
  <si>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</si>
  <si>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</si>
  <si>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</si>
  <si>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</si>
  <si>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</si>
  <si>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</si>
  <si>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</si>
  <si>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</si>
  <si>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</si>
  <si>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</si>
  <si>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</si>
  <si>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</si>
  <si>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</si>
  <si>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</si>
  <si>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</si>
  <si>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</si>
  <si>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</si>
  <si>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</si>
  <si>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</si>
  <si>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</si>
  <si>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</si>
  <si>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</si>
  <si>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</si>
  <si>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</si>
  <si>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</si>
  <si>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</si>
  <si>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</si>
  <si>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</si>
  <si>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</si>
  <si>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</si>
  <si>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</si>
  <si>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</si>
  <si>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</si>
  <si>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</si>
  <si>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</si>
  <si>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</si>
  <si>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</si>
  <si>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</si>
  <si>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</si>
  <si>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</si>
  <si>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</si>
  <si>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</si>
  <si>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</si>
  <si>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</si>
  <si>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</si>
  <si>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</si>
  <si>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</si>
  <si>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</si>
  <si>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</si>
  <si>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</si>
  <si>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</si>
  <si>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</si>
  <si>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</si>
  <si>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</si>
  <si>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</si>
  <si>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</si>
  <si>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</si>
  <si>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</si>
  <si>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</si>
  <si>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</si>
  <si>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</si>
  <si>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</si>
  <si>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</si>
  <si>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</si>
  <si>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</si>
  <si>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</si>
  <si>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</si>
  <si>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</si>
  <si>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</si>
  <si>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</si>
  <si>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</si>
  <si>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</si>
  <si>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</si>
  <si>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</si>
  <si>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</si>
  <si>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</si>
  <si>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</si>
  <si>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</si>
  <si>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</si>
  <si>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</si>
  <si>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</si>
  <si>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</si>
  <si>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</si>
  <si>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</si>
  <si>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</si>
  <si>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</si>
  <si>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</si>
  <si>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</si>
  <si>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</si>
  <si>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</si>
  <si>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</si>
  <si>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</si>
  <si>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</si>
  <si>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</si>
  <si>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</si>
  <si>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</si>
  <si>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</si>
  <si>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</si>
  <si>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</si>
  <si>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</si>
  <si>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</si>
  <si>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</si>
  <si>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</si>
  <si>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</si>
  <si>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</si>
  <si>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</si>
  <si>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</si>
  <si>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</si>
  <si>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</si>
  <si>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</si>
  <si>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</si>
  <si>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</si>
  <si>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</si>
  <si>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</si>
  <si>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</si>
  <si>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</si>
  <si>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</si>
  <si>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</si>
  <si>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</si>
  <si>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</si>
  <si>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</si>
  <si>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</si>
  <si>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</si>
  <si>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</si>
  <si>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</si>
  <si>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</si>
  <si>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</si>
  <si>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</si>
  <si>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</si>
  <si>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</si>
  <si>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</si>
  <si>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</si>
  <si>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</si>
  <si>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</si>
  <si>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</si>
  <si>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</si>
  <si>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</si>
  <si>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</si>
  <si>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</si>
  <si>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</si>
  <si>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</si>
  <si>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</si>
  <si>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</si>
  <si>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</si>
  <si>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</si>
  <si>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</si>
  <si>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</si>
  <si>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</si>
  <si>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</si>
  <si>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</si>
  <si>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</si>
  <si>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</si>
  <si>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</si>
  <si>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</si>
  <si>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</si>
  <si>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</si>
  <si>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</si>
  <si>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</si>
  <si>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</si>
  <si>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</si>
  <si>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</si>
  <si>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</si>
  <si>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</si>
  <si>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</si>
  <si>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</si>
  <si>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</si>
  <si>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</si>
  <si>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</si>
  <si>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</si>
  <si>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</si>
  <si>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</si>
  <si>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</si>
  <si>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</si>
  <si>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</si>
  <si>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</si>
  <si>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</si>
  <si>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</si>
  <si>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</si>
  <si>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</si>
  <si>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</si>
  <si>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</si>
  <si>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</si>
  <si>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</si>
  <si>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</si>
  <si>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</si>
  <si>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</si>
  <si>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</si>
  <si>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</si>
  <si>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</si>
  <si>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</si>
  <si>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</si>
  <si>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</si>
  <si>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</si>
  <si>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</si>
  <si>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</si>
  <si>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</si>
  <si>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</si>
  <si>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</si>
  <si>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</si>
  <si>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</si>
  <si>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</si>
  <si>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</si>
  <si>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</si>
  <si>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</si>
  <si>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</si>
  <si>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</si>
  <si>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</si>
  <si>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</si>
  <si>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</si>
  <si>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</si>
  <si>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</si>
  <si>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</si>
  <si>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</si>
  <si>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</si>
  <si>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</si>
  <si>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</si>
  <si>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</si>
  <si>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</si>
  <si>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</si>
  <si>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</si>
  <si>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</si>
  <si>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</si>
  <si>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</si>
  <si>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</si>
  <si>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</si>
  <si>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</si>
  <si>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</si>
  <si>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</si>
  <si>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</si>
  <si>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</si>
  <si>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</si>
  <si>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</si>
  <si>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</si>
  <si>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</si>
  <si>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</si>
  <si>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</si>
  <si>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</si>
  <si>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</si>
  <si>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</si>
  <si>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</si>
  <si>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</si>
  <si>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</si>
  <si>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</si>
  <si>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</si>
  <si>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</si>
  <si>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</si>
  <si>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</si>
  <si>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</si>
  <si>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</si>
  <si>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</si>
  <si>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</si>
  <si>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</si>
  <si>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</si>
  <si>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</si>
  <si>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</si>
  <si>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</si>
  <si>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</si>
  <si>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</si>
  <si>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</si>
  <si>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</si>
  <si>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</si>
  <si>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</si>
  <si>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</si>
  <si>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</si>
  <si>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</si>
  <si>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</si>
  <si>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</si>
  <si>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</si>
  <si>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</si>
  <si>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</si>
  <si>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</si>
  <si>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</si>
  <si>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</si>
  <si>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</si>
  <si>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</si>
  <si>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</si>
  <si>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</si>
  <si>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</si>
  <si>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</si>
  <si>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</si>
  <si>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</si>
  <si>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</si>
  <si>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</si>
  <si>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</si>
  <si>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</si>
  <si>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</si>
  <si>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</si>
  <si>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</si>
  <si>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</si>
  <si>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</si>
  <si>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</si>
  <si>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</si>
  <si>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</si>
  <si>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</si>
  <si>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</si>
  <si>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</si>
  <si>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</si>
  <si>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</si>
  <si>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</si>
  <si>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</si>
  <si>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</si>
  <si>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</si>
  <si>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</si>
  <si>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</si>
  <si>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</si>
  <si>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</si>
  <si>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</si>
  <si>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</si>
  <si>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</si>
  <si>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</si>
  <si>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</si>
  <si>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</si>
  <si>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</si>
  <si>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</si>
  <si>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</si>
  <si>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</si>
  <si>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</si>
  <si>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</si>
  <si>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</si>
  <si>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</si>
  <si>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</si>
  <si>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</si>
  <si>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</si>
  <si>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</si>
  <si>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</si>
  <si>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</si>
  <si>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</si>
  <si>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</si>
  <si>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</si>
  <si>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</si>
  <si>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</si>
  <si>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</si>
  <si>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</si>
  <si>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</si>
  <si>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</si>
  <si>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</si>
  <si>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</si>
  <si>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</si>
  <si>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</si>
  <si>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</si>
  <si>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</si>
  <si>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</si>
  <si>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</si>
  <si>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</si>
  <si>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</si>
  <si>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</si>
  <si>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</si>
  <si>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</si>
  <si>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</si>
  <si>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</si>
  <si>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</si>
  <si>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</si>
  <si>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</si>
  <si>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</si>
  <si>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</si>
  <si>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</si>
  <si>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</si>
  <si>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</si>
  <si>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</si>
  <si>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</si>
  <si>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</si>
  <si>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</si>
  <si>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</si>
  <si>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</si>
  <si>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</si>
  <si>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</si>
  <si>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</si>
  <si>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</si>
  <si>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</si>
  <si>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</si>
  <si>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</si>
  <si>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</si>
  <si>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</si>
  <si>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</si>
  <si>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</si>
  <si>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</si>
  <si>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</si>
  <si>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</si>
  <si>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</si>
  <si>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</si>
  <si>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</si>
  <si>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</si>
  <si>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</si>
  <si>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</si>
  <si>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</si>
  <si>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</si>
  <si>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</si>
  <si>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</si>
  <si>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</si>
  <si>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</si>
  <si>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</si>
  <si>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</si>
  <si>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</si>
  <si>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</si>
  <si>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</si>
  <si>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</si>
  <si>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</si>
  <si>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</si>
  <si>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</si>
  <si>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</si>
  <si>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</si>
  <si>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</si>
  <si>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</si>
  <si>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</si>
  <si>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</si>
  <si>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</si>
  <si>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</si>
  <si>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</si>
  <si>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</si>
  <si>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</si>
  <si>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</si>
  <si>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</si>
  <si>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</si>
  <si>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</si>
  <si>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</si>
  <si>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</si>
  <si>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</si>
  <si>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</si>
  <si>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</si>
  <si>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</si>
  <si>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</si>
  <si>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</si>
  <si>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</si>
  <si>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</si>
  <si>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</si>
  <si>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</si>
  <si>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</si>
  <si>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</si>
  <si>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</si>
  <si>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</si>
  <si>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</si>
  <si>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</si>
  <si>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</si>
  <si>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</si>
  <si>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</si>
  <si>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</si>
  <si>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</si>
  <si>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</si>
  <si>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</si>
  <si>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</si>
  <si>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</si>
  <si>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</si>
  <si>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</si>
  <si>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</si>
  <si>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</si>
  <si>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</si>
  <si>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</si>
  <si>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</si>
  <si>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</si>
  <si>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</si>
  <si>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</si>
  <si>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</si>
  <si>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</si>
  <si>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</si>
  <si>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</si>
  <si>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</si>
  <si>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</si>
  <si>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</si>
  <si>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</si>
  <si>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</si>
  <si>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</si>
  <si>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</si>
  <si>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</si>
  <si>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</si>
  <si>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</si>
  <si>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</si>
  <si>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</si>
  <si>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</si>
  <si>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</si>
  <si>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</si>
  <si>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</si>
  <si>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</si>
  <si>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</si>
  <si>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</si>
  <si>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</si>
  <si>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</si>
  <si>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</si>
  <si>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</si>
  <si>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</si>
  <si>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</si>
  <si>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</si>
  <si>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</si>
  <si>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</si>
  <si>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</si>
  <si>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</si>
  <si>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</si>
  <si>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</si>
  <si>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</si>
  <si>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</si>
  <si>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</si>
  <si>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</si>
  <si>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</si>
  <si>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</si>
  <si>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</si>
  <si>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</si>
  <si>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</si>
  <si>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</si>
  <si>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</si>
  <si>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</si>
  <si>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</si>
  <si>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</si>
  <si>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</si>
  <si>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</si>
  <si>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</si>
  <si>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</si>
  <si>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</si>
  <si>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</si>
  <si>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</si>
  <si>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</si>
  <si>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</si>
  <si>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</si>
  <si>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</si>
  <si>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</si>
  <si>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</si>
  <si>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</si>
  <si>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</si>
  <si>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</si>
  <si>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</si>
  <si>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</si>
  <si>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</si>
  <si>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</si>
  <si>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</si>
  <si>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</si>
  <si>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</si>
  <si>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</si>
  <si>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</si>
  <si>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</si>
  <si>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</si>
  <si>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</si>
  <si>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</si>
  <si>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</si>
  <si>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</si>
  <si>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</si>
  <si>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</si>
  <si>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</si>
  <si>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</si>
  <si>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</si>
  <si>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</si>
  <si>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</si>
  <si>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</si>
  <si>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</si>
  <si>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</si>
  <si>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</si>
  <si>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</si>
  <si>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</si>
  <si>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</si>
  <si>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</si>
  <si>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</si>
  <si>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</si>
  <si>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</si>
  <si>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</si>
  <si>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</si>
  <si>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</si>
  <si>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</si>
  <si>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</si>
  <si>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</si>
  <si>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</si>
  <si>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</si>
  <si>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</si>
  <si>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</si>
  <si>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</si>
  <si>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</si>
  <si>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</si>
  <si>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</si>
  <si>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</si>
  <si>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</si>
  <si>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</si>
  <si>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</si>
  <si>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</si>
  <si>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</si>
  <si>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</si>
  <si>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</si>
  <si>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</si>
  <si>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</si>
  <si>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</si>
  <si>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</si>
  <si>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</si>
  <si>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</si>
  <si>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</si>
  <si>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</si>
  <si>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</si>
  <si>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</si>
  <si>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</si>
  <si>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</si>
  <si>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</si>
  <si>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</si>
  <si>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</si>
  <si>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</si>
  <si>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</si>
  <si>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</si>
  <si>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</si>
  <si>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</si>
  <si>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</si>
  <si>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</si>
  <si>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</si>
  <si>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</si>
  <si>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</si>
  <si>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</si>
  <si>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</si>
  <si>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</si>
  <si>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</si>
  <si>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</si>
  <si>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</si>
  <si>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</si>
  <si>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</si>
  <si>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</si>
  <si>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</si>
  <si>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</si>
  <si>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</si>
  <si>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</si>
  <si>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</si>
  <si>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</si>
  <si>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</si>
  <si>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</si>
  <si>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</si>
  <si>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</si>
  <si>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</si>
  <si>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</si>
  <si>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</si>
  <si>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</si>
  <si>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</si>
  <si>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</si>
  <si>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</si>
  <si>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</si>
  <si>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</si>
  <si>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</si>
  <si>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</si>
  <si>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</si>
  <si>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</si>
  <si>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</si>
  <si>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</si>
  <si>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</si>
  <si>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</si>
  <si>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</si>
  <si>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</si>
  <si>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</si>
  <si>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</si>
  <si>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</si>
  <si>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</si>
  <si>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</si>
  <si>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</si>
  <si>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</si>
  <si>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</si>
  <si>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</si>
  <si>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</si>
  <si>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</si>
  <si>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</si>
  <si>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</si>
  <si>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</si>
  <si>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</si>
  <si>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</si>
  <si>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</si>
  <si>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</si>
  <si>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</si>
  <si>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</si>
  <si>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</si>
  <si>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</si>
  <si>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</si>
  <si>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</si>
  <si>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</si>
  <si>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</si>
  <si>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</si>
  <si>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</si>
  <si>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</si>
  <si>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</si>
  <si>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</si>
  <si>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</si>
  <si>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</si>
  <si>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</si>
  <si>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</si>
  <si>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</si>
  <si>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</si>
  <si>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</si>
  <si>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</si>
  <si>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</si>
  <si>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</si>
  <si>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</si>
  <si>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</si>
  <si>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</si>
  <si>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</si>
  <si>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</si>
  <si>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</si>
  <si>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</si>
  <si>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</si>
  <si>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</si>
  <si>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</si>
  <si>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</si>
  <si>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</si>
  <si>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</si>
  <si>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</si>
  <si>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</si>
  <si>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</si>
  <si>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</si>
  <si>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</si>
  <si>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</si>
  <si>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</si>
  <si>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</si>
  <si>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</si>
  <si>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</si>
  <si>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</si>
  <si>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</si>
  <si>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</si>
  <si>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</si>
  <si>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</si>
  <si>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</si>
  <si>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</si>
  <si>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</si>
  <si>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</si>
  <si>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</si>
  <si>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</si>
  <si>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</si>
  <si>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</si>
  <si>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</si>
  <si>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</si>
  <si>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</si>
  <si>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</si>
  <si>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</si>
  <si>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</si>
  <si>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</si>
  <si>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</si>
  <si>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</si>
  <si>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</si>
  <si>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</si>
  <si>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</si>
  <si>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</si>
  <si>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</si>
  <si>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</si>
  <si>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</si>
  <si>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</si>
  <si>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</si>
  <si>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</si>
  <si>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</si>
  <si>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</si>
  <si>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</si>
  <si>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</si>
  <si>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</si>
  <si>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</si>
  <si>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</si>
  <si>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</si>
  <si>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</si>
  <si>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</si>
  <si>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</si>
  <si>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</si>
  <si>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</si>
  <si>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</si>
  <si>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</si>
  <si>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</si>
  <si>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</si>
  <si>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</si>
  <si>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</si>
  <si>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</si>
  <si>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</si>
  <si>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</si>
  <si>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</si>
  <si>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</si>
  <si>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</si>
  <si>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</si>
  <si>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</si>
  <si>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</si>
  <si>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</si>
  <si>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</si>
  <si>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</si>
  <si>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</si>
  <si>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</si>
  <si>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</si>
  <si>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</si>
  <si>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</si>
  <si>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</si>
  <si>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</si>
  <si>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</si>
  <si>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</si>
  <si>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</si>
  <si>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</si>
  <si>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</si>
  <si>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</si>
  <si>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</si>
  <si>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</si>
  <si>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</si>
  <si>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</si>
  <si>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</si>
  <si>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</si>
  <si>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</si>
  <si>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</si>
  <si>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</si>
  <si>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</si>
  <si>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</si>
  <si>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</si>
  <si>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</si>
  <si>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</si>
  <si>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</si>
  <si>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</si>
  <si>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</si>
  <si>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</si>
  <si>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</si>
  <si>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</si>
  <si>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</si>
  <si>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</si>
  <si>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</si>
  <si>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</si>
  <si>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</si>
  <si>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</si>
  <si>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</si>
  <si>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</si>
  <si>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</si>
  <si>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</si>
  <si>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</si>
  <si>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</si>
  <si>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</si>
  <si>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</si>
  <si>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</si>
  <si>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</si>
  <si>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</si>
  <si>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</si>
  <si>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</si>
  <si>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</si>
  <si>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</si>
  <si>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</si>
  <si>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</si>
  <si>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</si>
  <si>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</si>
  <si>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</si>
  <si>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</si>
  <si>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</si>
  <si>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</si>
  <si>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</si>
  <si>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</si>
  <si>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</si>
  <si>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</si>
  <si>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</si>
  <si>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</si>
  <si>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</si>
  <si>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</si>
  <si>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</si>
  <si>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</si>
  <si>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</si>
  <si>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</si>
  <si>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</si>
  <si>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</si>
  <si>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</si>
  <si>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</si>
  <si>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</si>
  <si>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</si>
  <si>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</si>
  <si>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</si>
  <si>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</si>
  <si>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</si>
  <si>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</si>
  <si>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</si>
  <si>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</si>
  <si>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</si>
  <si>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</si>
  <si>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</si>
  <si>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</si>
  <si>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</si>
  <si>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</si>
  <si>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</si>
  <si>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</si>
  <si>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</si>
  <si>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</si>
  <si>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</si>
  <si>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</si>
  <si>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</si>
  <si>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</si>
  <si>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</si>
  <si>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</si>
  <si>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</si>
  <si>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</si>
  <si>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</si>
  <si>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</si>
  <si>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</si>
  <si>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</si>
  <si>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</si>
  <si>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</si>
  <si>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</si>
  <si>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</si>
  <si>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</si>
  <si>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</si>
  <si>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</si>
  <si>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</si>
  <si>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</si>
  <si>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</si>
  <si>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</si>
  <si>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</si>
  <si>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</si>
  <si>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</si>
  <si>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</si>
  <si>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</si>
  <si>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</si>
  <si>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</si>
  <si>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</si>
  <si>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</si>
  <si>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</si>
  <si>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</si>
  <si>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</si>
  <si>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</si>
  <si>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</si>
  <si>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</si>
  <si>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</si>
  <si>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</si>
  <si>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</si>
  <si>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</si>
  <si>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</si>
  <si>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</si>
  <si>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</si>
  <si>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</si>
  <si>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</si>
  <si>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</si>
  <si>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</si>
  <si>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</si>
  <si>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</si>
  <si>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</si>
  <si>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</si>
  <si>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</si>
  <si>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</si>
  <si>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</si>
  <si>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</si>
  <si>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</si>
  <si>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</si>
  <si>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</si>
  <si>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</si>
  <si>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</si>
  <si>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</si>
  <si>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</si>
  <si>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</si>
  <si>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</si>
  <si>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</si>
  <si>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</si>
  <si>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</si>
  <si>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</si>
  <si>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</si>
  <si>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</si>
  <si>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</si>
  <si>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</si>
  <si>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</si>
  <si>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</si>
  <si>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</si>
  <si>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</si>
  <si>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</si>
  <si>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</si>
  <si>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</si>
  <si>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</si>
  <si>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</si>
  <si>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</si>
  <si>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</si>
  <si>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</si>
  <si>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</si>
  <si>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</si>
  <si>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</si>
  <si>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</si>
  <si>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</si>
  <si>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</si>
  <si>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</si>
  <si>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</si>
  <si>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</si>
  <si>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</si>
  <si>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</si>
  <si>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</si>
  <si>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</si>
  <si>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</si>
  <si>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</si>
  <si>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</si>
  <si>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</si>
  <si>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</si>
  <si>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</si>
  <si>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</si>
  <si>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</si>
  <si>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</si>
  <si>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</si>
  <si>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</si>
  <si>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</si>
  <si>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</si>
  <si>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</si>
  <si>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</si>
  <si>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</si>
  <si>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</si>
  <si>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</si>
  <si>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</si>
  <si>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</si>
  <si>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</si>
  <si>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</si>
  <si>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</si>
  <si>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</si>
  <si>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</si>
  <si>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</si>
  <si>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</si>
  <si>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</si>
  <si>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</si>
  <si>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</si>
  <si>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</si>
  <si>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</si>
  <si>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</si>
  <si>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</si>
  <si>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</si>
  <si>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</si>
  <si>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</si>
  <si>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</si>
  <si>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</si>
  <si>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</si>
  <si>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</si>
  <si>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</si>
  <si>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</si>
  <si>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</si>
  <si>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</si>
  <si>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</si>
  <si>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</si>
  <si>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</si>
  <si>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</si>
  <si>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</si>
  <si>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</si>
  <si>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</si>
  <si>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</si>
  <si>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</si>
  <si>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</si>
  <si>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</si>
  <si>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</si>
  <si>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</si>
  <si>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</si>
  <si>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</si>
  <si>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</si>
  <si>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</si>
  <si>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</si>
  <si>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</si>
  <si>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</si>
  <si>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</si>
  <si>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</si>
  <si>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</si>
  <si>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</si>
  <si>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</si>
  <si>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</si>
  <si>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</si>
  <si>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</si>
  <si>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</si>
  <si>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</si>
  <si>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</si>
  <si>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</si>
  <si>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</si>
  <si>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</si>
  <si>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</si>
  <si>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</si>
  <si>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</si>
  <si>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</si>
  <si>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</si>
  <si>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</si>
  <si>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</si>
  <si>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</si>
  <si>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</si>
  <si>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</si>
  <si>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</si>
  <si>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</si>
  <si>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</si>
  <si>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</si>
  <si>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</si>
  <si>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</si>
  <si>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</si>
  <si>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</si>
  <si>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</si>
  <si>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</si>
  <si>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</si>
  <si>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</si>
  <si>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</si>
  <si>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</si>
  <si>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</si>
  <si>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</si>
  <si>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</si>
  <si>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</si>
  <si>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</si>
  <si>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</si>
  <si>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</si>
  <si>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</si>
  <si>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</si>
  <si>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</si>
  <si>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</si>
  <si>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</si>
  <si>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</si>
  <si>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</si>
  <si>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</si>
  <si>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</si>
  <si>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</si>
  <si>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</si>
  <si>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</si>
  <si>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</si>
  <si>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</si>
  <si>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</si>
  <si>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</si>
  <si>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</si>
  <si>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</si>
  <si>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</si>
  <si>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</si>
  <si>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</si>
  <si>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</si>
  <si>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</si>
  <si>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</si>
  <si>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</si>
  <si>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</si>
  <si>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</si>
  <si>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</si>
  <si>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</si>
  <si>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</si>
  <si>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</si>
  <si>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</si>
  <si>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</si>
  <si>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</si>
  <si>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</si>
  <si>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</si>
  <si>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</si>
  <si>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</si>
  <si>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</si>
  <si>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</si>
  <si>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</si>
  <si>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</si>
  <si>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</si>
  <si>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</si>
  <si>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</si>
  <si>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</si>
  <si>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</si>
  <si>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</si>
  <si>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</si>
  <si>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</si>
  <si>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</si>
  <si>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</si>
  <si>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</si>
  <si>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</si>
  <si>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</si>
  <si>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</si>
  <si>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</si>
  <si>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</si>
  <si>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</si>
  <si>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</si>
  <si>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</si>
  <si>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</si>
  <si>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</si>
  <si>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</si>
  <si>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</si>
  <si>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</si>
  <si>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</si>
  <si>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</si>
  <si>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</si>
  <si>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</si>
  <si>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</si>
  <si>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</si>
  <si>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</si>
  <si>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</si>
  <si>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</si>
  <si>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</si>
  <si>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</si>
  <si>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</si>
  <si>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</si>
  <si>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</si>
  <si>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</si>
  <si>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</si>
  <si>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</si>
  <si>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</si>
  <si>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</si>
  <si>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</si>
  <si>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</si>
  <si>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</si>
  <si>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</si>
  <si>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</si>
  <si>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</si>
  <si>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</si>
  <si>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</si>
  <si>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</si>
  <si>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</si>
  <si>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</si>
  <si>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</si>
  <si>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</si>
  <si>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</si>
  <si>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</si>
  <si>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</si>
  <si>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</si>
  <si>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</si>
  <si>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</si>
  <si>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</si>
  <si>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</si>
  <si>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</si>
  <si>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</si>
  <si>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</si>
  <si>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</si>
  <si>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</si>
  <si>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</si>
  <si>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</si>
  <si>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</si>
  <si>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</si>
  <si>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</si>
  <si>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</si>
  <si>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</si>
  <si>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</si>
  <si>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</si>
  <si>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</si>
  <si>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</si>
  <si>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</si>
  <si>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</si>
  <si>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</si>
  <si>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</si>
  <si>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</si>
  <si>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</si>
  <si>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</si>
  <si>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</si>
  <si>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</si>
  <si>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</si>
  <si>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</si>
  <si>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</si>
  <si>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</si>
  <si>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</si>
  <si>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</si>
  <si>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</si>
  <si>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</si>
  <si>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</si>
  <si>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</si>
  <si>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</si>
  <si>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</si>
  <si>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</si>
  <si>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</si>
  <si>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</si>
  <si>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</si>
  <si>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</si>
  <si>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</si>
  <si>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</si>
  <si>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</si>
  <si>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</si>
  <si>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</si>
  <si>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</si>
  <si>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</si>
  <si>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</si>
  <si>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</si>
  <si>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</si>
  <si>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</si>
  <si>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</si>
  <si>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</si>
  <si>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</si>
  <si>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</si>
  <si>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</si>
  <si>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</si>
  <si>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</si>
  <si>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</si>
  <si>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</si>
  <si>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</si>
  <si>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</si>
  <si>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</si>
  <si>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</si>
  <si>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</si>
  <si>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</si>
  <si>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</si>
  <si>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</si>
  <si>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</si>
  <si>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</si>
  <si>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</si>
  <si>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</si>
  <si>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</si>
  <si>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</si>
  <si>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</si>
  <si>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</si>
  <si>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</si>
  <si>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</si>
  <si>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</si>
  <si>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</si>
  <si>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</si>
  <si>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</si>
  <si>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</si>
  <si>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</si>
  <si>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</si>
  <si>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</si>
  <si>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</si>
  <si>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</si>
  <si>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</si>
  <si>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</si>
  <si>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</si>
  <si>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</si>
  <si>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</si>
  <si>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</si>
  <si>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</si>
  <si>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</si>
  <si>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</si>
  <si>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</si>
  <si>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</si>
  <si>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</si>
  <si>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</si>
  <si>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</si>
  <si>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</si>
  <si>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</si>
  <si>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</si>
  <si>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</si>
  <si>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</si>
  <si>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</si>
  <si>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</si>
  <si>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</si>
  <si>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</si>
  <si>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</si>
  <si>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</si>
  <si>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</si>
  <si>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</si>
  <si>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</si>
  <si>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</si>
  <si>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</si>
  <si>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</si>
  <si>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</si>
  <si>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</si>
  <si>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</si>
  <si>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</si>
  <si>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</si>
  <si>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</si>
  <si>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</si>
  <si>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</si>
  <si>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</si>
  <si>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</si>
  <si>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</si>
  <si>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</si>
  <si>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</si>
  <si>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</si>
  <si>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</si>
  <si>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</si>
  <si>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</si>
  <si>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</si>
  <si>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</si>
  <si>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</si>
  <si>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</si>
  <si>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</si>
  <si>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</si>
  <si>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</si>
  <si>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</si>
  <si>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</si>
  <si>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</si>
  <si>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</si>
  <si>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</si>
  <si>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</si>
  <si>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</si>
  <si>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</si>
  <si>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</si>
  <si>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</si>
  <si>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</si>
  <si>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</si>
  <si>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</si>
  <si>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</si>
  <si>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</si>
  <si>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</si>
  <si>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</si>
  <si>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</si>
  <si>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</si>
  <si>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</si>
  <si>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</si>
  <si>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</si>
  <si>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</si>
  <si>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</si>
  <si>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</si>
  <si>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</si>
  <si>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</si>
  <si>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</si>
  <si>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</si>
  <si>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</si>
  <si>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</si>
  <si>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</si>
  <si>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</si>
  <si>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</si>
  <si>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</si>
  <si>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</si>
  <si>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</si>
  <si>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</si>
  <si>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</si>
  <si>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</si>
  <si>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</si>
  <si>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</si>
  <si>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</si>
  <si>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</si>
  <si>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</si>
  <si>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</si>
  <si>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</si>
  <si>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</si>
  <si>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</si>
  <si>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</si>
  <si>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</si>
  <si>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</si>
  <si>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</si>
  <si>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</si>
  <si>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</si>
  <si>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</si>
  <si>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</si>
  <si>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</si>
  <si>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</si>
  <si>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</si>
  <si>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</si>
  <si>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</si>
  <si>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</si>
  <si>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</si>
  <si>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</si>
  <si>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</si>
  <si>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</si>
  <si>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</si>
  <si>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</si>
  <si>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</si>
  <si>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</si>
  <si>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</si>
  <si>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</si>
  <si>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</si>
  <si>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</si>
  <si>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</si>
  <si>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</si>
  <si>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</si>
  <si>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</si>
  <si>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</si>
  <si>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</si>
  <si>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</si>
  <si>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</si>
  <si>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</si>
  <si>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</si>
  <si>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</si>
  <si>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</si>
  <si>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</si>
  <si>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</si>
  <si>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</si>
  <si>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</si>
  <si>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</si>
  <si>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</si>
  <si>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</si>
  <si>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</si>
  <si>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</si>
  <si>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</si>
  <si>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</si>
  <si>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</si>
  <si>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</si>
  <si>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</si>
  <si>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</si>
  <si>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</si>
  <si>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</si>
  <si>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</si>
  <si>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</si>
  <si>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</si>
  <si>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</si>
  <si>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</si>
  <si>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</si>
  <si>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</si>
  <si>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</si>
  <si>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</si>
  <si>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</si>
  <si>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</si>
  <si>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</si>
  <si>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</si>
  <si>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</si>
  <si>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</si>
  <si>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</si>
  <si>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</si>
  <si>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</si>
  <si>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</si>
  <si>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</si>
  <si>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</si>
  <si>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</si>
  <si>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</si>
  <si>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</si>
  <si>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</si>
  <si>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</si>
  <si>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</si>
  <si>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</si>
  <si>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</si>
  <si>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</si>
  <si>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</si>
  <si>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</si>
  <si>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</si>
  <si>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</si>
  <si>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</si>
  <si>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</si>
  <si>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</si>
  <si>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</si>
  <si>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</si>
  <si>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</si>
  <si>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</si>
  <si>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</si>
  <si>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</si>
  <si>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</si>
  <si>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</si>
  <si>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</si>
  <si>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</si>
  <si>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</si>
  <si>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</si>
  <si>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</si>
  <si>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</si>
  <si>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</si>
  <si>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</si>
  <si>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</si>
  <si>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</si>
  <si>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</si>
  <si>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</si>
  <si>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</si>
  <si>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</si>
  <si>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</si>
  <si>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</si>
  <si>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</si>
  <si>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</si>
  <si>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</si>
  <si>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</si>
  <si>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</si>
  <si>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</si>
  <si>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</si>
  <si>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</si>
  <si>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</si>
  <si>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</si>
  <si>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</si>
  <si>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</si>
  <si>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</si>
  <si>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</si>
  <si>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</si>
  <si>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</si>
  <si>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</si>
  <si>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</si>
  <si>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</si>
  <si>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</si>
  <si>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</si>
  <si>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</si>
  <si>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</si>
  <si>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</si>
  <si>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</si>
  <si>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</si>
  <si>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</si>
  <si>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</si>
  <si>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</si>
  <si>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</si>
  <si>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</si>
  <si>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</si>
  <si>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</si>
  <si>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</si>
  <si>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</si>
  <si>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</si>
  <si>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</si>
  <si>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</si>
  <si>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</si>
  <si>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</si>
  <si>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</si>
  <si>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</si>
  <si>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</si>
  <si>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</si>
  <si>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</si>
  <si>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</si>
  <si>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</si>
  <si>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</si>
  <si>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</si>
  <si>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</si>
  <si>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</si>
  <si>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</si>
  <si>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</si>
  <si>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</si>
  <si>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</si>
  <si>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</si>
  <si>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</si>
  <si>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</si>
  <si>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</si>
  <si>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</si>
  <si>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</si>
  <si>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</si>
  <si>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</si>
  <si>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</si>
  <si>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</si>
  <si>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</si>
  <si>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</si>
  <si>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</si>
  <si>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</si>
  <si>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</si>
  <si>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</si>
  <si>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</si>
  <si>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</si>
  <si>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</si>
  <si>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</si>
  <si>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</si>
  <si>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</si>
  <si>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</si>
  <si>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</si>
  <si>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</si>
  <si>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</si>
  <si>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</si>
  <si>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</si>
  <si>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</si>
  <si>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</si>
  <si>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</si>
  <si>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</si>
  <si>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</si>
  <si>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</si>
  <si>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</si>
  <si>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</si>
  <si>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</si>
  <si>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</si>
  <si>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</si>
  <si>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</si>
  <si>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</si>
  <si>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</si>
  <si>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</si>
  <si>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</si>
  <si>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</si>
  <si>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</si>
  <si>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</si>
  <si>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</si>
  <si>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</si>
  <si>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</si>
  <si>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</si>
  <si>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</si>
  <si>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</si>
  <si>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</si>
  <si>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</si>
  <si>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</si>
  <si>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</si>
  <si>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</si>
  <si>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</si>
  <si>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</si>
  <si>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</si>
  <si>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</si>
  <si>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</si>
  <si>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</si>
  <si>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</si>
  <si>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</si>
  <si>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</si>
  <si>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</si>
  <si>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</si>
  <si>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</si>
  <si>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</si>
  <si>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</si>
  <si>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</si>
  <si>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</si>
  <si>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</si>
  <si>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</si>
  <si>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</si>
  <si>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</si>
  <si>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</si>
  <si>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</si>
  <si>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</si>
  <si>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</si>
  <si>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</si>
  <si>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</si>
  <si>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</si>
  <si>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</si>
  <si>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</si>
  <si>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</si>
  <si>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</si>
  <si>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</si>
  <si>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</si>
  <si>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</si>
  <si>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</si>
  <si>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</si>
  <si>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</si>
  <si>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</si>
  <si>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</si>
  <si>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</si>
  <si>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</si>
  <si>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</si>
  <si>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</si>
  <si>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</si>
  <si>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</si>
  <si>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</si>
  <si>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</si>
  <si>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</si>
  <si>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</si>
  <si>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</si>
  <si>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</si>
  <si>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</si>
  <si>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</si>
  <si>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</si>
  <si>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</si>
  <si>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</si>
  <si>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</si>
  <si>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</si>
  <si>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</si>
  <si>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</si>
  <si>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</si>
  <si>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</si>
  <si>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</si>
  <si>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</si>
  <si>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</si>
  <si>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</si>
  <si>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</si>
  <si>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</si>
  <si>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</si>
  <si>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</si>
  <si>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</si>
  <si>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</si>
  <si>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</si>
  <si>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</si>
  <si>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</si>
  <si>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</si>
  <si>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</si>
  <si>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</si>
  <si>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</si>
  <si>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</si>
  <si>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</si>
  <si>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</si>
  <si>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</si>
  <si>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</si>
  <si>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</si>
  <si>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</si>
  <si>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</si>
  <si>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</si>
  <si>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</si>
  <si>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</si>
  <si>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</si>
  <si>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</si>
  <si>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</si>
  <si>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</si>
  <si>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</si>
  <si>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</si>
  <si>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</si>
  <si>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</si>
  <si>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</si>
  <si>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</si>
  <si>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</si>
  <si>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</si>
  <si>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</si>
  <si>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</si>
  <si>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</si>
  <si>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</si>
  <si>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</si>
  <si>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</si>
  <si>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</si>
  <si>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</si>
  <si>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</si>
  <si>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</si>
  <si>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</si>
  <si>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</si>
  <si>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</si>
  <si>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</si>
  <si>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</si>
  <si>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</si>
  <si>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</si>
  <si>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</si>
  <si>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</si>
  <si>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</si>
  <si>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</si>
  <si>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</si>
  <si>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</si>
  <si>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</si>
  <si>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</si>
  <si>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</si>
  <si>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</si>
  <si>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</si>
  <si>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</si>
  <si>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</si>
  <si>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</si>
  <si>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</si>
  <si>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</si>
  <si>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</si>
  <si>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</si>
  <si>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</si>
  <si>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</si>
  <si>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</si>
  <si>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</si>
  <si>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</si>
  <si>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</si>
  <si>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</si>
  <si>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</si>
  <si>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</si>
  <si>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</si>
  <si>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</si>
  <si>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</si>
  <si>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</si>
  <si>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</si>
  <si>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</si>
  <si>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</si>
  <si>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</si>
  <si>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</si>
  <si>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</si>
  <si>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</si>
  <si>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</si>
  <si>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</si>
  <si>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</si>
  <si>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</si>
  <si>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</si>
  <si>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</si>
  <si>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</si>
  <si>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</si>
  <si>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</si>
  <si>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</si>
  <si>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</si>
  <si>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</si>
  <si>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</si>
  <si>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</si>
  <si>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</si>
  <si>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</si>
  <si>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</si>
  <si>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</si>
  <si>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</si>
  <si>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</si>
  <si>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</si>
  <si>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</si>
  <si>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</si>
  <si>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</si>
  <si>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</si>
  <si>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</si>
  <si>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</si>
  <si>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</si>
  <si>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</si>
  <si>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</si>
  <si>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</si>
  <si>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</si>
  <si>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</si>
  <si>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</si>
  <si>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</si>
  <si>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</si>
  <si>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</si>
  <si>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</si>
  <si>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</si>
  <si>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</si>
  <si>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</si>
  <si>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</si>
  <si>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</si>
  <si>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</si>
  <si>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</si>
  <si>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</si>
  <si>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</si>
  <si>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</si>
  <si>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</si>
  <si>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</si>
  <si>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</si>
  <si>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</si>
  <si>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</si>
  <si>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</si>
  <si>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</si>
  <si>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</si>
  <si>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</si>
  <si>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</si>
  <si>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</si>
  <si>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</si>
  <si>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</si>
  <si>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</si>
  <si>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</si>
  <si>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</si>
  <si>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</si>
  <si>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</si>
  <si>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</si>
  <si>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</si>
  <si>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</si>
  <si>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</si>
  <si>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</si>
  <si>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</si>
  <si>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</si>
  <si>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</si>
  <si>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</si>
  <si>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</si>
  <si>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</si>
  <si>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</si>
  <si>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</si>
  <si>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</si>
  <si>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</si>
  <si>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</si>
  <si>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</si>
  <si>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</si>
  <si>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</si>
  <si>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</si>
  <si>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</si>
  <si>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</si>
  <si>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</si>
  <si>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</si>
  <si>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</si>
  <si>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</si>
  <si>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</si>
  <si>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</si>
  <si>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</si>
  <si>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</si>
  <si>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</si>
  <si>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</si>
  <si>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</si>
  <si>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</si>
  <si>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</si>
  <si>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</si>
  <si>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</si>
  <si>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</si>
  <si>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</si>
  <si>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</si>
  <si>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</si>
  <si>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</si>
  <si>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</si>
  <si>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</si>
  <si>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</si>
  <si>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</si>
  <si>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</si>
  <si>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</si>
  <si>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</si>
  <si>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</si>
  <si>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</si>
  <si>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</si>
  <si>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</si>
  <si>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</si>
  <si>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</si>
  <si>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</si>
  <si>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</si>
  <si>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</si>
  <si>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</si>
  <si>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</si>
  <si>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</si>
  <si>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</si>
  <si>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</si>
  <si>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</si>
  <si>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</si>
  <si>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</si>
  <si>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</si>
  <si>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</si>
  <si>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</si>
  <si>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</si>
  <si>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</si>
  <si>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</si>
  <si>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</si>
  <si>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</si>
  <si>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</si>
  <si>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</si>
  <si>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</si>
  <si>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</si>
  <si>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</si>
  <si>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</si>
  <si>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</si>
  <si>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</si>
  <si>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</si>
  <si>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</si>
  <si>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</si>
  <si>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</si>
  <si>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</si>
  <si>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</si>
  <si>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</si>
  <si>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</si>
  <si>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</si>
  <si>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</si>
  <si>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</si>
  <si>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</si>
  <si>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</si>
  <si>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</si>
  <si>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</si>
  <si>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</si>
  <si>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</si>
  <si>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</si>
  <si>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</si>
  <si>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</si>
  <si>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</si>
  <si>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</si>
  <si>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</si>
  <si>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</si>
  <si>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</si>
  <si>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</si>
  <si>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</si>
  <si>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</si>
  <si>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</si>
  <si>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</si>
  <si>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</si>
  <si>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</si>
  <si>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</si>
  <si>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</si>
  <si>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</si>
  <si>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</si>
  <si>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</si>
  <si>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</si>
  <si>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</si>
  <si>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</si>
  <si>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</si>
  <si>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</si>
  <si>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</si>
  <si>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</si>
  <si>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</si>
  <si>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</si>
  <si>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</si>
  <si>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</si>
  <si>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</si>
  <si>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</si>
  <si>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</si>
  <si>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</si>
  <si>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</si>
  <si>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</si>
  <si>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</si>
  <si>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</si>
  <si>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</si>
  <si>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</si>
  <si>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</si>
  <si>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</si>
  <si>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</si>
  <si>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</si>
  <si>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</si>
  <si>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</si>
  <si>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</si>
  <si>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</si>
  <si>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</si>
  <si>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</si>
  <si>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</si>
  <si>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</si>
  <si>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</si>
  <si>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</si>
  <si>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</si>
  <si>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</si>
  <si>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</si>
  <si>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</si>
  <si>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</si>
  <si>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</si>
  <si>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</si>
  <si>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</si>
  <si>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</si>
  <si>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</si>
  <si>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</si>
  <si>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</si>
  <si>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</si>
  <si>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</si>
  <si>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</si>
  <si>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</si>
  <si>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</si>
  <si>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</si>
  <si>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</si>
  <si>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</si>
  <si>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</si>
  <si>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</si>
  <si>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</si>
  <si>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</si>
  <si>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</si>
  <si>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</si>
  <si>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</si>
  <si>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</si>
  <si>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</si>
  <si>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</si>
  <si>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</si>
  <si>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</si>
  <si>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</si>
  <si>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</si>
  <si>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</si>
  <si>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</si>
  <si>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</si>
  <si>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</si>
  <si>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</si>
  <si>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</si>
  <si>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</si>
  <si>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</si>
  <si>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</si>
  <si>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</si>
  <si>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</si>
  <si>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</si>
  <si>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</si>
  <si>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</si>
  <si>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</si>
  <si>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</si>
  <si>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</si>
  <si>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</si>
  <si>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</si>
  <si>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</si>
  <si>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</si>
  <si>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</si>
  <si>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</si>
  <si>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</si>
  <si>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</si>
  <si>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</si>
  <si>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</si>
  <si>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</si>
  <si>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</si>
  <si>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</si>
  <si>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</si>
  <si>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</si>
  <si>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</si>
  <si>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</si>
  <si>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</si>
  <si>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</si>
  <si>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</si>
  <si>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</si>
  <si>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</si>
  <si>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</si>
  <si>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</si>
  <si>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</si>
  <si>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</si>
  <si>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</si>
  <si>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</si>
  <si>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</si>
  <si>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</si>
  <si>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</si>
  <si>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</si>
  <si>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</si>
  <si>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</si>
  <si>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</si>
  <si>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</si>
  <si>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</si>
  <si>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</si>
  <si>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</si>
  <si>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</si>
  <si>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</si>
  <si>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</si>
  <si>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</si>
  <si>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</si>
  <si>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</si>
  <si>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</si>
  <si>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</si>
  <si>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</si>
  <si>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</si>
  <si>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</si>
  <si>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</si>
  <si>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</si>
  <si>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</si>
  <si>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</si>
  <si>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</si>
  <si>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</si>
  <si>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</si>
  <si>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</si>
  <si>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</si>
  <si>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</si>
  <si>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</si>
  <si>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</si>
  <si>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</si>
  <si>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</si>
  <si>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</si>
  <si>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</si>
  <si>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</si>
  <si>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</si>
  <si>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</si>
  <si>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</si>
  <si>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</si>
  <si>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</si>
  <si>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</si>
  <si>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</si>
  <si>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</si>
  <si>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</si>
  <si>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</si>
  <si>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</si>
  <si>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</si>
  <si>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</si>
  <si>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</si>
  <si>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</si>
  <si>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</si>
  <si>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</si>
  <si>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</si>
  <si>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</si>
  <si>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</si>
  <si>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</si>
  <si>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</si>
  <si>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</si>
  <si>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</si>
  <si>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</si>
  <si>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</si>
  <si>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</si>
  <si>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</si>
  <si>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</si>
  <si>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</si>
  <si>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</si>
  <si>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</si>
  <si>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</si>
  <si>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</si>
  <si>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</si>
  <si>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</si>
  <si>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</si>
  <si>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</si>
  <si>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</si>
  <si>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</si>
  <si>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</si>
  <si>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</si>
  <si>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</si>
  <si>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</si>
  <si>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</si>
  <si>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</si>
  <si>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</si>
  <si>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</si>
  <si>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</si>
  <si>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</si>
  <si>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</si>
  <si>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</si>
  <si>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</si>
  <si>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</si>
  <si>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</si>
  <si>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</si>
  <si>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</si>
  <si>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</si>
  <si>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</si>
  <si>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</si>
  <si>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</si>
  <si>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</si>
  <si>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</si>
  <si>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</si>
  <si>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</si>
  <si>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</si>
  <si>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</si>
  <si>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</si>
  <si>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</si>
  <si>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</si>
  <si>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</si>
  <si>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</si>
  <si>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</si>
  <si>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</si>
  <si>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</si>
  <si>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</si>
  <si>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</si>
  <si>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</si>
  <si>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</si>
  <si>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</si>
  <si>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</si>
  <si>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</si>
  <si>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</si>
  <si>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</si>
  <si>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</si>
  <si>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</si>
  <si>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</si>
  <si>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</si>
  <si>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</si>
  <si>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</si>
  <si>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</si>
  <si>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</si>
  <si>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</si>
  <si>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</si>
  <si>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</si>
  <si>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</si>
  <si>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</si>
  <si>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</si>
  <si>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</si>
  <si>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</si>
  <si>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</si>
  <si>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</si>
  <si>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</si>
  <si>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</si>
  <si>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</si>
  <si>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</si>
  <si>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</si>
  <si>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</si>
  <si>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</si>
  <si>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</si>
  <si>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</si>
  <si>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</si>
  <si>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</si>
  <si>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</si>
  <si>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</si>
  <si>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</si>
  <si>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</si>
  <si>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</si>
  <si>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</si>
  <si>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</si>
  <si>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</si>
  <si>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</si>
  <si>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</si>
  <si>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</si>
  <si>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</si>
  <si>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</si>
  <si>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</si>
  <si>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</si>
  <si>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</si>
  <si>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</si>
  <si>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</si>
  <si>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</si>
  <si>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</si>
  <si>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</si>
  <si>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</si>
  <si>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</si>
  <si>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</si>
  <si>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</si>
  <si>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</si>
  <si>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</si>
  <si>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</si>
  <si>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</si>
  <si>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</si>
  <si>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</si>
  <si>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</si>
  <si>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</si>
  <si>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</si>
  <si>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</si>
  <si>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</si>
  <si>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</si>
  <si>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</si>
  <si>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</si>
  <si>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</si>
  <si>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</si>
  <si>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</si>
  <si>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</si>
  <si>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</si>
  <si>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</si>
  <si>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</si>
  <si>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</si>
  <si>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</si>
  <si>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</si>
  <si>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</si>
  <si>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</si>
  <si>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</si>
  <si>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</si>
  <si>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</si>
  <si>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</si>
  <si>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</si>
  <si>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</si>
  <si>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</si>
  <si>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</si>
  <si>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</si>
  <si>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</si>
  <si>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</si>
  <si>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</si>
  <si>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</si>
  <si>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</si>
  <si>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</si>
  <si>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</si>
  <si>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</si>
  <si>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</si>
  <si>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</si>
  <si>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</si>
  <si>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</si>
  <si>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</si>
  <si>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</si>
  <si>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</si>
  <si>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</si>
  <si>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</si>
  <si>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</si>
  <si>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</si>
  <si>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</si>
  <si>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</si>
  <si>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</si>
  <si>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</si>
  <si>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</si>
  <si>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</si>
  <si>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</si>
  <si>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</si>
  <si>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</si>
  <si>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</si>
  <si>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</si>
  <si>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</si>
  <si>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</si>
  <si>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</si>
  <si>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</si>
  <si>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</si>
  <si>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</si>
  <si>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</si>
  <si>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</si>
  <si>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</si>
  <si>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</si>
  <si>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</si>
  <si>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</si>
  <si>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</si>
  <si>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</si>
  <si>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</si>
  <si>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</si>
  <si>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</si>
  <si>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</si>
  <si>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</si>
  <si>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</si>
  <si>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</si>
  <si>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</si>
  <si>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</si>
  <si>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</si>
  <si>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</si>
  <si>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</si>
  <si>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</si>
  <si>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</si>
  <si>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</si>
  <si>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</si>
  <si>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</si>
  <si>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</si>
  <si>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</si>
  <si>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</si>
  <si>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</si>
  <si>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</si>
  <si>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</si>
  <si>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</si>
  <si>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</si>
  <si>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</si>
  <si>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</si>
  <si>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</si>
  <si>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</si>
  <si>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</si>
  <si>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</si>
  <si>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</si>
  <si>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</si>
  <si>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</si>
  <si>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</si>
  <si>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</si>
  <si>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</si>
  <si>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</si>
  <si>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</si>
  <si>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</si>
  <si>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</si>
  <si>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</si>
  <si>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</si>
  <si>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</si>
  <si>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</si>
  <si>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</si>
  <si>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</si>
  <si>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</si>
  <si>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</si>
  <si>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</si>
  <si>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</si>
  <si>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</si>
  <si>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</si>
  <si>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</si>
  <si>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</si>
  <si>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</si>
  <si>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</si>
  <si>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</si>
  <si>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</si>
  <si>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</si>
  <si>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</si>
  <si>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</si>
  <si>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</si>
  <si>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</si>
  <si>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</si>
  <si>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</si>
  <si>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</si>
  <si>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</si>
  <si>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</si>
  <si>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</si>
  <si>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</si>
  <si>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</si>
  <si>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</si>
  <si>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</si>
  <si>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</si>
  <si>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</si>
  <si>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</si>
  <si>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</si>
  <si>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</si>
  <si>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</si>
  <si>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</si>
  <si>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</si>
  <si>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</si>
  <si>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</si>
  <si>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</si>
  <si>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</si>
  <si>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</si>
  <si>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</si>
  <si>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</si>
  <si>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</si>
  <si>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</si>
  <si>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</si>
  <si>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</si>
  <si>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</si>
  <si>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</si>
  <si>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</si>
  <si>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</si>
  <si>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</si>
  <si>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</si>
  <si>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</si>
  <si>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</si>
  <si>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</si>
  <si>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</si>
  <si>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</si>
  <si>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</si>
  <si>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</si>
  <si>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</si>
  <si>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</si>
  <si>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</si>
  <si>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</si>
  <si>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</si>
  <si>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</si>
  <si>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</si>
  <si>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</si>
  <si>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</si>
  <si>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</si>
  <si>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</si>
  <si>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</si>
  <si>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</si>
  <si>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</si>
  <si>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</si>
  <si>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</si>
  <si>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</si>
  <si>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</si>
  <si>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</si>
  <si>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</si>
  <si>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</si>
  <si>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</si>
  <si>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</si>
  <si>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</si>
  <si>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</si>
  <si>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</si>
  <si>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</si>
  <si>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</si>
  <si>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</si>
  <si>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</si>
  <si>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</si>
  <si>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</si>
  <si>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</si>
  <si>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</si>
  <si>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</si>
  <si>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</si>
  <si>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</si>
  <si>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</si>
  <si>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</si>
  <si>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</si>
  <si>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</si>
  <si>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</si>
  <si>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</si>
  <si>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</si>
  <si>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</si>
  <si>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</si>
  <si>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</si>
  <si>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</si>
  <si>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</si>
  <si>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</si>
  <si>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</si>
  <si>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</si>
  <si>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</si>
  <si>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</si>
  <si>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</si>
  <si>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</si>
  <si>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</si>
  <si>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</si>
  <si>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</si>
  <si>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</si>
  <si>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</si>
  <si>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</si>
  <si>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</si>
  <si>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</si>
  <si>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</si>
  <si>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</si>
  <si>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</si>
  <si>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</si>
  <si>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</si>
  <si>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</si>
  <si>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</si>
  <si>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</si>
  <si>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</si>
  <si>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</si>
  <si>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</si>
  <si>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</si>
  <si>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</si>
  <si>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</si>
  <si>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</si>
  <si>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</si>
  <si>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</si>
  <si>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</si>
  <si>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</si>
  <si>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</si>
  <si>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</si>
  <si>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</si>
  <si>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</si>
  <si>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</si>
  <si>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</si>
  <si>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</si>
  <si>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</si>
  <si>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</si>
  <si>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</si>
  <si>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</si>
  <si>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</si>
  <si>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</si>
  <si>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</si>
  <si>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</si>
  <si>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</si>
  <si>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</si>
  <si>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</si>
  <si>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</si>
  <si>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</si>
  <si>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</si>
  <si>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</si>
  <si>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</si>
  <si>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</si>
  <si>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</si>
  <si>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</si>
  <si>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</si>
  <si>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</si>
  <si>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</si>
  <si>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</si>
  <si>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</si>
  <si>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</si>
  <si>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</si>
  <si>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</si>
  <si>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</si>
  <si>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</si>
  <si>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</si>
  <si>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</si>
  <si>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</si>
  <si>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</si>
  <si>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</si>
  <si>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</si>
  <si>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</si>
  <si>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</si>
  <si>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</si>
  <si>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</si>
  <si>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</si>
  <si>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</si>
  <si>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</si>
  <si>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</si>
  <si>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</si>
  <si>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</si>
  <si>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</si>
  <si>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</si>
  <si>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</si>
  <si>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</si>
  <si>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</si>
  <si>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</si>
  <si>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</si>
  <si>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</si>
  <si>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</si>
  <si>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</si>
  <si>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</si>
  <si>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</si>
  <si>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</si>
  <si>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</si>
  <si>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</si>
  <si>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</si>
  <si>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</si>
  <si>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</si>
  <si>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</si>
  <si>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</si>
  <si>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</si>
  <si>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</si>
  <si>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</si>
  <si>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</si>
  <si>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</si>
  <si>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</si>
  <si>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</si>
  <si>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</si>
  <si>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</si>
  <si>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</si>
  <si>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</si>
  <si>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</si>
  <si>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</si>
  <si>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</si>
  <si>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</si>
  <si>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</si>
  <si>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</si>
  <si>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</si>
  <si>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</si>
  <si>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</si>
  <si>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</si>
  <si>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</si>
  <si>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</si>
  <si>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</si>
  <si>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</si>
  <si>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</si>
  <si>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</si>
  <si>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</si>
  <si>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</si>
  <si>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</si>
  <si>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</si>
  <si>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</si>
  <si>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</si>
  <si>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</si>
  <si>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</si>
  <si>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</si>
  <si>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</si>
  <si>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</si>
  <si>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</si>
  <si>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</si>
  <si>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</si>
  <si>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</si>
  <si>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</si>
  <si>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</si>
  <si>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</si>
  <si>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</si>
  <si>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</si>
  <si>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</si>
  <si>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</si>
  <si>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</si>
  <si>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</si>
  <si>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</si>
  <si>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</si>
  <si>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</si>
  <si>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</si>
  <si>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</si>
  <si>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</si>
  <si>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</si>
  <si>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</si>
  <si>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</si>
  <si>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</si>
  <si>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</si>
  <si>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</si>
  <si>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</si>
  <si>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</si>
  <si>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</si>
  <si>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</si>
  <si>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</si>
  <si>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</si>
  <si>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</si>
  <si>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</si>
  <si>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</si>
  <si>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</si>
  <si>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</si>
  <si>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</si>
  <si>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</si>
  <si>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</si>
  <si>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</si>
  <si>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</si>
  <si>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</si>
  <si>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</si>
  <si>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</si>
  <si>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</si>
  <si>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</si>
  <si>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</si>
  <si>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</si>
  <si>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</si>
  <si>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</si>
  <si>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</si>
  <si>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</si>
  <si>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</si>
  <si>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</si>
  <si>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</si>
  <si>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</si>
  <si>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</si>
  <si>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</si>
  <si>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</si>
  <si>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</si>
  <si>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</si>
  <si>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</si>
  <si>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</si>
  <si>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</si>
  <si>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</si>
  <si>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</si>
  <si>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</si>
  <si>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</si>
  <si>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</si>
  <si>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</si>
  <si>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</si>
  <si>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</si>
  <si>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</si>
  <si>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</si>
  <si>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</si>
  <si>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</si>
  <si>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</si>
  <si>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</si>
  <si>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</si>
  <si>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</si>
  <si>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</si>
  <si>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</si>
  <si>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</si>
  <si>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</si>
  <si>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</si>
  <si>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</si>
  <si>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</si>
  <si>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</si>
  <si>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</si>
  <si>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</si>
  <si>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</si>
  <si>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</si>
  <si>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</si>
  <si>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</si>
  <si>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</si>
  <si>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</si>
  <si>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</si>
  <si>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</si>
  <si>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</si>
  <si>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</si>
  <si>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</si>
  <si>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</si>
  <si>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</si>
  <si>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</si>
  <si>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</si>
  <si>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</si>
  <si>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</si>
  <si>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</si>
  <si>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</si>
  <si>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</si>
  <si>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</si>
  <si>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</si>
  <si>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</si>
  <si>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</si>
  <si>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</si>
  <si>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</si>
  <si>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</si>
  <si>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</si>
  <si>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</si>
  <si>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</si>
  <si>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</si>
  <si>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</si>
  <si>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</si>
  <si>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</si>
  <si>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</si>
  <si>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</si>
  <si>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</si>
  <si>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</si>
  <si>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</si>
  <si>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</si>
  <si>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</si>
  <si>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</si>
  <si>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</si>
  <si>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</si>
  <si>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</si>
  <si>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</si>
  <si>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</si>
  <si>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</si>
  <si>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</si>
  <si>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</si>
  <si>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</si>
  <si>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</si>
  <si>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</si>
  <si>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</si>
  <si>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</si>
  <si>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</si>
  <si>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</si>
  <si>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</si>
  <si>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</si>
  <si>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</si>
  <si>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</si>
  <si>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</si>
  <si>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</si>
  <si>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</si>
  <si>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</si>
  <si>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</si>
  <si>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</si>
  <si>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</si>
  <si>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</si>
  <si>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</si>
  <si>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</si>
  <si>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</si>
  <si>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</si>
  <si>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</si>
  <si>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</si>
  <si>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</si>
  <si>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</si>
  <si>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</si>
  <si>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</si>
  <si>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</si>
  <si>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</si>
  <si>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</si>
  <si>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</si>
  <si>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</si>
  <si>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</si>
  <si>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</si>
  <si>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</si>
  <si>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</si>
  <si>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</si>
  <si>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</si>
  <si>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</si>
  <si>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</si>
  <si>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</si>
  <si>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</si>
  <si>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</si>
  <si>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</si>
  <si>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</si>
  <si>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</si>
  <si>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</si>
  <si>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</si>
  <si>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</si>
  <si>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</si>
  <si>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</si>
  <si>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</si>
  <si>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</si>
  <si>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</si>
  <si>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</si>
  <si>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</si>
  <si>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</si>
  <si>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</si>
  <si>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</si>
  <si>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</si>
  <si>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</si>
  <si>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</si>
  <si>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</si>
  <si>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</si>
  <si>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</si>
  <si>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</si>
  <si>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</si>
  <si>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</si>
  <si>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</si>
  <si>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</si>
  <si>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</si>
  <si>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</si>
  <si>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</si>
  <si>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</si>
  <si>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</si>
  <si>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</si>
  <si>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</si>
  <si>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</si>
  <si>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</si>
  <si>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</si>
  <si>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</si>
  <si>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</si>
  <si>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</si>
  <si>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</si>
  <si>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</si>
  <si>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</si>
  <si>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</si>
  <si>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</si>
  <si>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</si>
  <si>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</si>
  <si>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</si>
  <si>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</si>
  <si>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</si>
  <si>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</si>
  <si>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</si>
  <si>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</si>
  <si>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</si>
  <si>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</si>
  <si>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</si>
  <si>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</si>
  <si>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</si>
  <si>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</si>
  <si>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</si>
  <si>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</si>
  <si>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</si>
  <si>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</si>
  <si>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</si>
  <si>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</si>
  <si>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</si>
  <si>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</si>
  <si>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</si>
  <si>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</si>
  <si>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</si>
  <si>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</si>
  <si>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</si>
  <si>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</si>
  <si>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</si>
  <si>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</si>
  <si>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</si>
  <si>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</si>
  <si>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</si>
  <si>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</si>
  <si>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</si>
  <si>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</si>
  <si>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</si>
  <si>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</si>
  <si>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</si>
  <si>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</si>
  <si>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</si>
  <si>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</si>
  <si>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</si>
  <si>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</si>
  <si>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</si>
  <si>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</si>
  <si>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</si>
  <si>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</si>
  <si>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</si>
  <si>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</si>
  <si>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</si>
  <si>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</si>
  <si>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</si>
  <si>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</si>
  <si>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</si>
  <si>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</si>
  <si>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</si>
  <si>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</si>
  <si>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</si>
  <si>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</si>
  <si>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</si>
  <si>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</si>
  <si>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</si>
  <si>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</si>
  <si>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</si>
  <si>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</si>
  <si>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</si>
  <si>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</si>
  <si>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</si>
  <si>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</si>
  <si>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</si>
  <si>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</si>
  <si>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</si>
  <si>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</si>
  <si>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</si>
  <si>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</si>
  <si>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</si>
  <si>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</si>
  <si>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</si>
  <si>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</si>
  <si>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</si>
  <si>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</si>
  <si>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</si>
  <si>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</si>
  <si>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</si>
  <si>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</si>
  <si>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</si>
  <si>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</si>
  <si>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</si>
  <si>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</si>
  <si>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</si>
  <si>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</si>
  <si>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</si>
  <si>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</si>
  <si>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</si>
  <si>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</si>
  <si>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</si>
  <si>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</si>
  <si>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</si>
  <si>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</si>
  <si>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</si>
  <si>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</si>
  <si>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</si>
  <si>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</si>
  <si>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</si>
  <si>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</si>
  <si>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</si>
  <si>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</si>
  <si>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</si>
  <si>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</si>
  <si>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</si>
  <si>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</si>
  <si>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</si>
  <si>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</si>
  <si>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</si>
  <si>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</si>
  <si>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</si>
  <si>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</si>
  <si>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</si>
  <si>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</si>
  <si>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</si>
  <si>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</si>
  <si>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</si>
  <si>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</si>
  <si>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</si>
  <si>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</si>
  <si>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</si>
  <si>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</si>
  <si>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</si>
  <si>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</si>
  <si>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</si>
  <si>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</si>
  <si>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</si>
  <si>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</si>
  <si>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</si>
  <si>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</si>
  <si>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</si>
  <si>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</si>
  <si>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</si>
  <si>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</si>
  <si>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</si>
  <si>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</si>
  <si>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</si>
  <si>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</si>
  <si>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</si>
  <si>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</si>
  <si>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</si>
  <si>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</si>
  <si>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</si>
  <si>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</si>
  <si>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</si>
  <si>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</si>
  <si>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</si>
  <si>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</si>
  <si>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</si>
  <si>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</si>
  <si>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</si>
  <si>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</si>
  <si>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</si>
  <si>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</si>
  <si>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</si>
  <si>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</si>
  <si>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</si>
  <si>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</si>
  <si>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</si>
  <si>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</si>
  <si>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</si>
  <si>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</si>
  <si>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</si>
  <si>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</si>
  <si>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</si>
  <si>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</si>
  <si>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</si>
  <si>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</si>
  <si>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</si>
  <si>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</si>
  <si>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</si>
  <si>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</si>
  <si>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</si>
  <si>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</si>
  <si>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</si>
  <si>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</si>
  <si>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</si>
  <si>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</si>
  <si>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</si>
  <si>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</si>
  <si>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</si>
  <si>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</si>
  <si>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</si>
  <si>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</si>
  <si>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</si>
  <si>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</si>
  <si>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</si>
  <si>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</si>
  <si>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</si>
  <si>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</si>
  <si>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</si>
  <si>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</si>
  <si>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</si>
  <si>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</si>
  <si>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</si>
  <si>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</si>
  <si>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</si>
  <si>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</si>
  <si>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</si>
  <si>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</si>
  <si>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</si>
  <si>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</si>
  <si>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</si>
  <si>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</si>
  <si>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</si>
  <si>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</si>
  <si>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</si>
  <si>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</si>
  <si>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</si>
  <si>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</si>
  <si>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</si>
  <si>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</si>
  <si>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</si>
  <si>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</si>
  <si>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</si>
  <si>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</si>
  <si>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</si>
  <si>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</si>
  <si>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</si>
  <si>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</si>
  <si>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</si>
  <si>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</si>
  <si>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</si>
  <si>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</si>
  <si>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</si>
  <si>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</si>
  <si>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</si>
  <si>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</si>
  <si>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</si>
  <si>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</si>
  <si>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</si>
  <si>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</si>
  <si>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</si>
  <si>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</si>
  <si>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</si>
  <si>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</si>
  <si>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</si>
  <si>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</si>
  <si>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</si>
  <si>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</si>
  <si>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</si>
  <si>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</si>
  <si>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</si>
  <si>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</si>
  <si>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</si>
  <si>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</si>
  <si>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</si>
  <si>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</si>
  <si>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</si>
  <si>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</si>
  <si>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</si>
  <si>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</si>
  <si>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</si>
  <si>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</si>
  <si>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</si>
  <si>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</si>
  <si>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</si>
  <si>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</si>
  <si>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</si>
  <si>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</si>
  <si>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</si>
  <si>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</si>
  <si>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</si>
  <si>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</si>
  <si>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</si>
  <si>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</si>
  <si>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</si>
  <si>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</si>
  <si>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</si>
  <si>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</si>
  <si>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</si>
  <si>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</si>
  <si>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</si>
  <si>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</si>
  <si>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</si>
  <si>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</si>
  <si>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</si>
  <si>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</si>
  <si>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</si>
  <si>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</si>
  <si>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</si>
  <si>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</si>
  <si>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</si>
  <si>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</si>
  <si>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</si>
  <si>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</si>
  <si>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</si>
  <si>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</si>
  <si>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</si>
  <si>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</si>
  <si>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</si>
  <si>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</si>
  <si>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</si>
  <si>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</si>
  <si>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</si>
  <si>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</si>
  <si>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</si>
  <si>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</si>
  <si>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</si>
  <si>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</si>
  <si>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</si>
  <si>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</si>
  <si>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</si>
  <si>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</si>
  <si>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</si>
  <si>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</si>
  <si>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</si>
  <si>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</si>
  <si>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</si>
  <si>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</si>
  <si>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</si>
  <si>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</si>
  <si>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</si>
  <si>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</si>
  <si>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</si>
  <si>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</si>
  <si>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</si>
  <si>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</si>
  <si>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</si>
  <si>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</si>
  <si>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</si>
  <si>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</si>
  <si>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</si>
  <si>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</si>
  <si>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</si>
  <si>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</si>
  <si>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</si>
  <si>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</si>
  <si>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</si>
  <si>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</si>
  <si>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</si>
  <si>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</si>
  <si>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</si>
  <si>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</si>
  <si>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</si>
  <si>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</si>
  <si>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</si>
  <si>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</si>
  <si>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</si>
  <si>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</si>
  <si>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</si>
  <si>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</si>
  <si>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</si>
  <si>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</si>
  <si>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</si>
  <si>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</si>
  <si>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</si>
  <si>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</si>
  <si>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</si>
  <si>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</si>
  <si>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</si>
  <si>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</si>
  <si>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</si>
  <si>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</si>
  <si>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</si>
  <si>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</si>
  <si>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</si>
  <si>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</si>
  <si>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</si>
  <si>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</si>
  <si>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</si>
  <si>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</si>
  <si>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</si>
  <si>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</si>
  <si>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</si>
  <si>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</si>
  <si>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</si>
  <si>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</si>
  <si>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</si>
  <si>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</si>
  <si>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</si>
  <si>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</si>
  <si>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</si>
  <si>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</si>
  <si>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</si>
  <si>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</si>
  <si>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</si>
  <si>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</si>
  <si>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</si>
  <si>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</si>
  <si>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</si>
  <si>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</si>
  <si>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</si>
  <si>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</si>
  <si>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</si>
  <si>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</si>
  <si>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</si>
  <si>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</si>
  <si>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</si>
  <si>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</si>
  <si>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</si>
  <si>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</si>
  <si>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</si>
  <si>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</si>
  <si>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</si>
  <si>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</si>
  <si>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</si>
  <si>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</si>
  <si>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</si>
  <si>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</si>
  <si>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</si>
  <si>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</si>
  <si>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</si>
  <si>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</si>
  <si>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</si>
  <si>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</si>
  <si>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</si>
  <si>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</si>
  <si>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</si>
  <si>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</si>
  <si>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</si>
  <si>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</si>
  <si>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</si>
  <si>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</si>
  <si>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</si>
  <si>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</si>
  <si>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</si>
  <si>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</si>
  <si>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</si>
  <si>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</si>
  <si>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</si>
  <si>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</si>
  <si>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</si>
  <si>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</si>
  <si>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</si>
  <si>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</si>
  <si>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</si>
  <si>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</si>
  <si>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</si>
  <si>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</si>
  <si>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</si>
  <si>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</si>
  <si>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</si>
  <si>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</si>
  <si>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</si>
  <si>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</si>
  <si>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</si>
  <si>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</si>
  <si>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</si>
  <si>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</si>
  <si>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</si>
  <si>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</si>
  <si>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</si>
  <si>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</si>
  <si>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</si>
  <si>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</si>
  <si>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</si>
  <si>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</si>
  <si>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</si>
  <si>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</si>
  <si>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</si>
  <si>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</si>
  <si>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</si>
  <si>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</si>
  <si>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</si>
  <si>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</si>
  <si>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</si>
  <si>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</si>
  <si>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</si>
  <si>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</si>
  <si>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</si>
  <si>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</si>
  <si>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</si>
  <si>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</si>
  <si>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</si>
  <si>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</si>
  <si>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</si>
  <si>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</si>
  <si>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</si>
  <si>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</si>
  <si>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</si>
  <si>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</si>
  <si>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</si>
  <si>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</si>
  <si>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</si>
  <si>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</si>
  <si>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</si>
  <si>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</si>
  <si>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</si>
  <si>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</si>
  <si>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</si>
  <si>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</si>
  <si>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</si>
  <si>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</si>
  <si>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</si>
  <si>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</si>
  <si>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</si>
  <si>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</si>
  <si>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</si>
  <si>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</si>
  <si>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</si>
  <si>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</si>
  <si>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</si>
  <si>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</si>
  <si>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</si>
  <si>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</si>
  <si>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</si>
  <si>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</si>
  <si>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</si>
  <si>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</si>
  <si>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</si>
  <si>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</si>
  <si>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</si>
  <si>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</si>
  <si>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</si>
  <si>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</si>
  <si>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</si>
  <si>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</si>
  <si>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</si>
  <si>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</si>
  <si>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</si>
  <si>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</si>
  <si>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</si>
  <si>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</si>
  <si>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</si>
  <si>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</si>
  <si>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</si>
  <si>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</si>
  <si>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</si>
  <si>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</si>
  <si>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</si>
  <si>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</si>
  <si>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</si>
  <si>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</si>
  <si>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</si>
  <si>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</si>
  <si>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</si>
  <si>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</si>
  <si>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</si>
  <si>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</si>
  <si>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</si>
  <si>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</si>
  <si>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</si>
  <si>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</si>
  <si>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</si>
  <si>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</si>
  <si>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</si>
  <si>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</si>
  <si>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</si>
  <si>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</si>
  <si>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</si>
  <si>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</si>
  <si>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</si>
  <si>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</si>
  <si>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</si>
  <si>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</si>
  <si>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</si>
  <si>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</si>
  <si>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</si>
  <si>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</si>
  <si>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</si>
  <si>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</si>
  <si>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</si>
  <si>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</si>
  <si>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</si>
  <si>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</si>
  <si>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</si>
  <si>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</si>
  <si>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</si>
  <si>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</si>
  <si>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</si>
  <si>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</si>
  <si>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</si>
  <si>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</si>
  <si>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</si>
  <si>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</si>
  <si>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</si>
  <si>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</si>
  <si>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</si>
  <si>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</si>
  <si>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</si>
  <si>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</si>
  <si>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</si>
  <si>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</si>
  <si>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</si>
  <si>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</si>
  <si>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</si>
  <si>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</si>
  <si>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</si>
  <si>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</si>
  <si>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</si>
  <si>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</si>
  <si>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</si>
  <si>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</si>
  <si>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</si>
  <si>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</si>
  <si>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</si>
  <si>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</si>
  <si>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</si>
  <si>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</si>
  <si>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</si>
  <si>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</si>
  <si>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</si>
  <si>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</si>
  <si>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</si>
  <si>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</si>
  <si>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</si>
  <si>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</si>
  <si>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</si>
  <si>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</si>
  <si>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</si>
  <si>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</si>
  <si>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</si>
  <si>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</si>
  <si>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</si>
  <si>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</si>
  <si>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</si>
  <si>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</si>
  <si>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</si>
  <si>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</si>
  <si>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</si>
  <si>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</si>
  <si>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</si>
  <si>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</si>
  <si>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</si>
  <si>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</si>
  <si>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</si>
  <si>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</si>
  <si>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</si>
  <si>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</si>
  <si>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</si>
  <si>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</si>
  <si>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</si>
  <si>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</si>
  <si>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</si>
  <si>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</si>
  <si>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</si>
  <si>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</si>
  <si>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</si>
  <si>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</si>
  <si>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</si>
  <si>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</si>
  <si>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</si>
  <si>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</si>
  <si>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</si>
  <si>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</si>
  <si>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</si>
  <si>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</si>
  <si>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</si>
  <si>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</si>
  <si>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</si>
  <si>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</si>
  <si>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</si>
  <si>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</si>
  <si>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</si>
  <si>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</si>
  <si>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</si>
  <si>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</si>
  <si>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</si>
  <si>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</si>
  <si>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</si>
  <si>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</si>
  <si>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</si>
  <si>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</si>
  <si>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</si>
  <si>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</si>
  <si>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</si>
  <si>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</si>
  <si>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</si>
  <si>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</si>
  <si>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</si>
  <si>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</si>
  <si>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</si>
  <si>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</si>
  <si>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</si>
  <si>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</si>
  <si>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</si>
  <si>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</si>
  <si>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</si>
  <si>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</si>
  <si>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</si>
  <si>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</si>
  <si>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</si>
  <si>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</si>
  <si>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</si>
  <si>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</si>
  <si>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</si>
  <si>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</si>
  <si>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</si>
  <si>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</si>
  <si>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</si>
  <si>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</si>
  <si>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</si>
  <si>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</si>
  <si>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</si>
  <si>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</si>
  <si>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</si>
  <si>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</si>
  <si>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</si>
  <si>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</si>
  <si>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</si>
  <si>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</si>
  <si>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</si>
  <si>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</si>
  <si>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</si>
  <si>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</si>
  <si>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</si>
  <si>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</si>
  <si>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</si>
  <si>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</si>
  <si>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</si>
  <si>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</si>
  <si>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</si>
  <si>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</si>
  <si>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</si>
  <si>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</si>
  <si>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</si>
  <si>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</si>
  <si>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</si>
  <si>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</si>
  <si>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</si>
  <si>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</si>
  <si>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</si>
  <si>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</si>
  <si>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</si>
  <si>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</si>
  <si>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</si>
  <si>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</si>
  <si>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</si>
  <si>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</si>
  <si>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</si>
  <si>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</si>
  <si>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</si>
  <si>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</si>
  <si>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</si>
  <si>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</si>
  <si>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</si>
  <si>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</si>
  <si>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</si>
  <si>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</si>
  <si>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</si>
  <si>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</si>
  <si>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</si>
  <si>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</si>
  <si>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</si>
  <si>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</si>
  <si>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</si>
  <si>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</si>
  <si>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</si>
  <si>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</si>
  <si>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</si>
  <si>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</si>
  <si>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</si>
  <si>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</si>
  <si>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</si>
  <si>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</si>
  <si>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</si>
  <si>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</si>
  <si>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</si>
  <si>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</si>
  <si>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</si>
  <si>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</si>
  <si>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</si>
  <si>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</si>
  <si>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</si>
  <si>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</si>
  <si>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</si>
  <si>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</si>
  <si>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</si>
  <si>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</si>
  <si>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</si>
  <si>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</si>
  <si>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</si>
  <si>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</si>
  <si>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</si>
  <si>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</si>
  <si>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</si>
  <si>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</si>
  <si>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</si>
  <si>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</si>
  <si>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</si>
  <si>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</si>
  <si>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</si>
  <si>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</si>
  <si>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</si>
  <si>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</si>
  <si>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</si>
  <si>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</si>
  <si>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</si>
  <si>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</si>
  <si>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</si>
  <si>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</si>
  <si>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</si>
  <si>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</si>
  <si>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</si>
  <si>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</si>
  <si>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</si>
  <si>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</si>
  <si>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</si>
  <si>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</si>
  <si>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</si>
  <si>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</si>
  <si>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</si>
  <si>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</si>
  <si>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</si>
  <si>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</si>
  <si>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</si>
  <si>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</si>
  <si>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</si>
  <si>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</si>
  <si>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</si>
  <si>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</si>
  <si>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</si>
  <si>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</si>
  <si>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</si>
  <si>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</si>
  <si>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</si>
  <si>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</si>
  <si>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</si>
  <si>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</si>
  <si>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</si>
  <si>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</si>
  <si>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</si>
  <si>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</si>
  <si>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</si>
  <si>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</si>
  <si>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</si>
  <si>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</si>
  <si>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</si>
  <si>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</si>
  <si>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</si>
  <si>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</si>
  <si>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</si>
  <si>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</si>
  <si>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</si>
  <si>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</si>
  <si>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</si>
  <si>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</si>
  <si>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</si>
  <si>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</si>
  <si>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</si>
  <si>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</si>
  <si>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</si>
  <si>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</si>
  <si>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</si>
  <si>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</si>
  <si>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</si>
  <si>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</si>
  <si>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</si>
  <si>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</si>
  <si>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</si>
  <si>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</si>
  <si>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</si>
  <si>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</si>
  <si>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</si>
  <si>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</si>
  <si>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</si>
  <si>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</si>
  <si>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</si>
  <si>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</si>
  <si>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</si>
  <si>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</si>
  <si>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</si>
  <si>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</si>
  <si>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</si>
  <si>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</si>
  <si>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</si>
  <si>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</si>
  <si>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</si>
  <si>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</si>
  <si>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</si>
  <si>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</si>
  <si>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</si>
  <si>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</si>
  <si>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</si>
  <si>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</si>
  <si>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</si>
  <si>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</si>
  <si>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</si>
  <si>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</si>
  <si>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</si>
  <si>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</si>
  <si>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</si>
  <si>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</si>
  <si>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</si>
  <si>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</si>
  <si>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</si>
  <si>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</si>
  <si>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</si>
  <si>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</si>
  <si>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</si>
  <si>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</si>
  <si>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</si>
  <si>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</si>
  <si>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</si>
  <si>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</si>
  <si>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</si>
  <si>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</si>
  <si>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</si>
  <si>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</si>
  <si>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</si>
  <si>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</si>
  <si>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</si>
  <si>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</si>
  <si>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</si>
  <si>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</si>
  <si>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</si>
  <si>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</si>
  <si>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</si>
  <si>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</si>
  <si>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</si>
  <si>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</si>
  <si>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</si>
  <si>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</si>
  <si>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</si>
  <si>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</si>
  <si>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</si>
  <si>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</si>
  <si>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</si>
  <si>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</si>
  <si>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</si>
  <si>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</si>
  <si>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</si>
  <si>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</si>
  <si>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</si>
  <si>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</si>
  <si>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</si>
  <si>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</si>
  <si>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</si>
  <si>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</si>
  <si>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</si>
  <si>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</si>
  <si>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</si>
  <si>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</si>
  <si>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</si>
  <si>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</si>
  <si>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</si>
  <si>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</si>
  <si>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</si>
  <si>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</si>
  <si>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</si>
  <si>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</si>
  <si>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</si>
  <si>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</si>
  <si>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</si>
  <si>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</si>
  <si>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</si>
  <si>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</si>
  <si>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</si>
  <si>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</si>
  <si>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</si>
  <si>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</si>
  <si>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</si>
  <si>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</si>
  <si>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</si>
  <si>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</si>
  <si>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</si>
  <si>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</si>
  <si>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</si>
  <si>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</si>
  <si>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</si>
  <si>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</si>
  <si>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</si>
  <si>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</si>
  <si>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</si>
  <si>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</si>
  <si>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</si>
  <si>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</si>
  <si>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</si>
  <si>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</si>
  <si>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</si>
  <si>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</si>
  <si>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</si>
  <si>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</si>
  <si>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</si>
  <si>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</si>
  <si>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</si>
  <si>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</si>
  <si>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</si>
  <si>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</si>
  <si>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</si>
  <si>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</si>
  <si>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</si>
  <si>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</si>
  <si>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</si>
  <si>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</si>
  <si>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</si>
  <si>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</si>
  <si>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</si>
  <si>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</si>
  <si>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</si>
  <si>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</si>
  <si>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</si>
  <si>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</si>
  <si>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</si>
  <si>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</si>
  <si>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</si>
  <si>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</si>
  <si>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</si>
  <si>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</si>
  <si>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</si>
  <si>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</si>
  <si>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</si>
  <si>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</si>
  <si>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</si>
  <si>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</si>
  <si>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</si>
  <si>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</si>
  <si>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</si>
  <si>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</si>
  <si>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</si>
  <si>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</si>
  <si>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</si>
  <si>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</si>
  <si>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</si>
  <si>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</si>
  <si>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</si>
  <si>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</si>
  <si>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</si>
  <si>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</si>
  <si>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</si>
  <si>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</si>
  <si>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</si>
  <si>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</si>
  <si>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</si>
  <si>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</si>
  <si>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</si>
  <si>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</si>
  <si>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</si>
  <si>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</si>
  <si>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</si>
  <si>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</si>
  <si>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</si>
  <si>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</si>
  <si>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</si>
  <si>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</si>
  <si>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</si>
  <si>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</si>
  <si>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</si>
  <si>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</si>
  <si>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</si>
  <si>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</si>
  <si>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</si>
  <si>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</si>
  <si>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</si>
  <si>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</si>
  <si>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</si>
  <si>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</si>
  <si>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</si>
  <si>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</si>
  <si>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</si>
  <si>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</si>
  <si>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</si>
  <si>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</si>
  <si>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</si>
  <si>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</si>
  <si>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</si>
  <si>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</si>
  <si>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</si>
  <si>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</si>
  <si>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</si>
  <si>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</si>
  <si>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</si>
  <si>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</si>
  <si>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</si>
  <si>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</si>
  <si>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</si>
  <si>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</si>
  <si>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</si>
  <si>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</si>
  <si>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</si>
  <si>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</si>
  <si>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</si>
  <si>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</si>
  <si>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</si>
  <si>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</si>
  <si>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</si>
  <si>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</si>
  <si>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</si>
  <si>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</si>
  <si>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</si>
  <si>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</si>
  <si>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</si>
  <si>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</si>
  <si>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</si>
  <si>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</si>
  <si>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</si>
  <si>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</si>
  <si>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</si>
  <si>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</si>
  <si>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</si>
  <si>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</si>
  <si>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</si>
  <si>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</si>
  <si>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</si>
  <si>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</si>
  <si>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</si>
  <si>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</si>
  <si>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</si>
  <si>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</si>
  <si>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</si>
  <si>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</si>
  <si>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</si>
  <si>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</si>
  <si>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</si>
  <si>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</si>
  <si>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</si>
  <si>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</si>
  <si>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</si>
  <si>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</si>
  <si>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</si>
  <si>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</si>
  <si>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</si>
  <si>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</si>
  <si>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</si>
  <si>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</si>
  <si>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</si>
  <si>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</si>
  <si>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</si>
  <si>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</si>
  <si>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</si>
  <si>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</si>
  <si>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</si>
  <si>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</si>
  <si>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</si>
  <si>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</si>
  <si>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</si>
  <si>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</si>
  <si>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</si>
  <si>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</si>
  <si>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</si>
  <si>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</si>
  <si>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</si>
  <si>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</si>
  <si>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</si>
  <si>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</si>
  <si>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</si>
  <si>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</si>
  <si>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</si>
  <si>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</si>
  <si>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</si>
  <si>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</si>
  <si>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</si>
  <si>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</si>
  <si>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</si>
  <si>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</si>
  <si>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</si>
  <si>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</si>
  <si>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</si>
  <si>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</si>
  <si>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</si>
  <si>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</si>
  <si>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</si>
  <si>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</si>
  <si>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</si>
  <si>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</si>
  <si>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</si>
  <si>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</si>
  <si>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</si>
  <si>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</si>
  <si>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</si>
  <si>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</si>
  <si>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</si>
  <si>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</si>
  <si>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</si>
  <si>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</si>
  <si>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</si>
  <si>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</si>
  <si>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</si>
  <si>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</si>
  <si>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</si>
  <si>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</si>
  <si>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</si>
  <si>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</si>
  <si>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</si>
  <si>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</si>
  <si>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</si>
  <si>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</si>
  <si>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</si>
  <si>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</si>
  <si>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</si>
  <si>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</si>
  <si>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</si>
  <si>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</si>
  <si>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</si>
  <si>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</si>
  <si>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</si>
  <si>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</si>
  <si>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</si>
  <si>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</si>
  <si>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</si>
  <si>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</si>
  <si>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</si>
  <si>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</si>
  <si>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</si>
  <si>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</si>
  <si>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</si>
  <si>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</si>
  <si>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</si>
  <si>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</si>
  <si>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</si>
  <si>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</si>
  <si>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</si>
  <si>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</si>
  <si>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</si>
  <si>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</si>
  <si>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</si>
  <si>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</si>
  <si>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</si>
  <si>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</si>
  <si>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</si>
  <si>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</si>
  <si>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</si>
  <si>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</si>
  <si>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</si>
  <si>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</si>
  <si>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</si>
  <si>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</si>
  <si>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</si>
  <si>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</si>
  <si>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</si>
  <si>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</si>
  <si>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</si>
  <si>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</si>
  <si>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</si>
  <si>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</si>
  <si>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</si>
  <si>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</si>
  <si>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</si>
  <si>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</si>
  <si>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</si>
  <si>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</si>
  <si>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</si>
  <si>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</si>
  <si>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</si>
  <si>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</si>
  <si>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</si>
  <si>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</si>
  <si>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</si>
  <si>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</si>
  <si>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</si>
  <si>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</si>
  <si>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</si>
  <si>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</si>
  <si>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</si>
  <si>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</si>
  <si>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</si>
  <si>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</si>
  <si>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</si>
  <si>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</si>
  <si>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</si>
  <si>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</si>
  <si>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</si>
  <si>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</si>
  <si>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</si>
  <si>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</si>
  <si>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</si>
  <si>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</si>
  <si>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</si>
  <si>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</si>
  <si>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</si>
  <si>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</si>
  <si>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</si>
  <si>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</si>
  <si>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</si>
  <si>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</si>
  <si>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</si>
  <si>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</si>
  <si>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</si>
  <si>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</si>
  <si>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</si>
  <si>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</si>
  <si>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</si>
  <si>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</si>
  <si>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</si>
  <si>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</si>
  <si>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</si>
  <si>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</si>
  <si>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</si>
  <si>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</si>
  <si>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</si>
  <si>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</si>
  <si>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</si>
  <si>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</si>
  <si>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</si>
  <si>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</si>
  <si>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</si>
  <si>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</si>
  <si>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</si>
  <si>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</si>
  <si>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</si>
  <si>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</si>
  <si>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</si>
  <si>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</si>
  <si>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</si>
  <si>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</si>
  <si>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</si>
  <si>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</si>
  <si>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</si>
  <si>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</si>
  <si>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</si>
  <si>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</si>
  <si>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</si>
  <si>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</si>
  <si>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</si>
  <si>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</si>
  <si>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</si>
  <si>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</si>
  <si>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</si>
  <si>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</si>
  <si>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</si>
  <si>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</si>
  <si>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</si>
  <si>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</si>
  <si>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</si>
  <si>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</si>
  <si>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</si>
  <si>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</si>
  <si>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</si>
  <si>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</si>
  <si>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</si>
  <si>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</si>
  <si>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</si>
  <si>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</si>
  <si>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</si>
  <si>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</si>
  <si>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</si>
  <si>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</si>
  <si>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</si>
  <si>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</si>
  <si>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</si>
  <si>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</si>
  <si>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</si>
  <si>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</si>
  <si>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</si>
  <si>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</si>
  <si>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</si>
  <si>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</si>
  <si>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</si>
  <si>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</si>
  <si>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</si>
  <si>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</si>
  <si>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</si>
  <si>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</si>
  <si>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</si>
  <si>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</si>
  <si>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</si>
  <si>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</si>
  <si>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</si>
  <si>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</si>
  <si>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</si>
  <si>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</si>
  <si>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</si>
  <si>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</si>
  <si>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</si>
  <si>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</si>
  <si>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</si>
  <si>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</si>
  <si>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</si>
  <si>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</si>
  <si>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</si>
  <si>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</si>
  <si>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</si>
  <si>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</si>
  <si>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</si>
  <si>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</si>
  <si>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</si>
  <si>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</si>
  <si>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</si>
  <si>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</si>
  <si>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</si>
  <si>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</si>
  <si>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</si>
  <si>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</si>
  <si>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</si>
  <si>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</si>
  <si>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</si>
  <si>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</si>
  <si>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</si>
  <si>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</si>
  <si>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</si>
  <si>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</si>
  <si>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</si>
  <si>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</si>
  <si>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</si>
  <si>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</si>
  <si>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</si>
  <si>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</si>
  <si>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</si>
  <si>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</si>
  <si>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</si>
  <si>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</si>
  <si>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</si>
  <si>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</si>
  <si>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</si>
  <si>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</si>
  <si>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</si>
  <si>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</si>
  <si>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</si>
  <si>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</si>
  <si>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</si>
  <si>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</si>
  <si>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</si>
  <si>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</si>
  <si>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</si>
  <si>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</si>
  <si>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</si>
  <si>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</si>
  <si>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</si>
  <si>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</si>
  <si>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</si>
  <si>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</si>
  <si>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</si>
  <si>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</si>
  <si>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</si>
  <si>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</si>
  <si>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</si>
  <si>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</si>
  <si>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</si>
  <si>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</si>
  <si>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</si>
  <si>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</si>
  <si>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</si>
  <si>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</si>
  <si>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</si>
  <si>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</si>
  <si>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</si>
  <si>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</si>
  <si>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</si>
  <si>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</si>
  <si>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</si>
  <si>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</si>
  <si>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</si>
  <si>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</si>
  <si>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</si>
  <si>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</si>
  <si>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</si>
  <si>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</si>
  <si>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</si>
  <si>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</si>
  <si>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</si>
  <si>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</si>
  <si>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</si>
  <si>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</si>
  <si>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</si>
  <si>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</si>
  <si>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</si>
  <si>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</si>
  <si>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</si>
  <si>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</si>
  <si>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</si>
  <si>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</si>
  <si>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</si>
  <si>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</si>
  <si>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</si>
  <si>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</si>
  <si>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</si>
  <si>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</si>
  <si>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</si>
  <si>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</si>
  <si>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</si>
  <si>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</si>
  <si>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</si>
  <si>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</si>
  <si>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</si>
  <si>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</si>
  <si>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</si>
  <si>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</si>
  <si>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</si>
  <si>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</si>
  <si>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</si>
  <si>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</si>
  <si>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</si>
  <si>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</si>
  <si>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</si>
  <si>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</si>
  <si>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</si>
  <si>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</si>
  <si>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</si>
  <si>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</si>
  <si>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</si>
  <si>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</si>
  <si>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</si>
  <si>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</si>
  <si>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</si>
  <si>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</si>
  <si>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</si>
  <si>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</si>
  <si>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</si>
  <si>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</si>
  <si>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</si>
  <si>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</si>
  <si>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</si>
  <si>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</si>
  <si>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</si>
  <si>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</si>
  <si>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</si>
  <si>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</si>
  <si>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</si>
  <si>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</si>
  <si>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</si>
  <si>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</si>
  <si>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</si>
  <si>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</si>
  <si>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</si>
  <si>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</si>
  <si>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</si>
  <si>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</si>
  <si>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</si>
  <si>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</si>
  <si>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</si>
  <si>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</si>
  <si>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</si>
  <si>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</si>
  <si>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</si>
  <si>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</si>
  <si>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</si>
  <si>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</si>
  <si>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</si>
  <si>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</si>
  <si>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</si>
  <si>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</si>
  <si>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</si>
  <si>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</si>
  <si>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</si>
  <si>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</si>
  <si>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</si>
  <si>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</si>
  <si>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</si>
  <si>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</si>
  <si>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</si>
  <si>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</si>
  <si>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</si>
  <si>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</si>
  <si>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</si>
  <si>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</si>
  <si>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</si>
  <si>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</si>
  <si>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</si>
  <si>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</si>
  <si>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</si>
  <si>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</si>
  <si>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</si>
  <si>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</si>
  <si>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</si>
  <si>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</si>
  <si>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</si>
  <si>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</si>
  <si>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</si>
  <si>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</si>
  <si>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</si>
  <si>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</si>
  <si>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</si>
  <si>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</si>
  <si>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</si>
  <si>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</si>
  <si>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</si>
  <si>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</si>
  <si>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</si>
  <si>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</si>
  <si>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</si>
  <si>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</si>
  <si>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</si>
  <si>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</si>
  <si>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</si>
  <si>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</si>
  <si>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</si>
  <si>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</si>
  <si>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</si>
  <si>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</si>
  <si>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</si>
  <si>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</si>
  <si>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</si>
  <si>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</si>
  <si>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</si>
  <si>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</si>
  <si>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</si>
  <si>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</si>
  <si>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</si>
  <si>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</si>
  <si>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</si>
  <si>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</si>
  <si>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</si>
  <si>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</si>
  <si>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</si>
  <si>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</si>
  <si>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</si>
  <si>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</si>
  <si>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</si>
  <si>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</si>
  <si>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</si>
  <si>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</si>
  <si>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</si>
  <si>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</si>
  <si>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</si>
  <si>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</si>
  <si>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</si>
  <si>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</si>
  <si>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</si>
  <si>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</si>
  <si>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</si>
  <si>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</si>
  <si>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</si>
  <si>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</si>
  <si>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</si>
  <si>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</si>
  <si>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</si>
  <si>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</si>
  <si>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</si>
  <si>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</si>
  <si>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</si>
  <si>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</si>
  <si>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</si>
  <si>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</si>
  <si>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</si>
  <si>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</si>
  <si>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</si>
  <si>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</si>
  <si>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</si>
  <si>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</si>
  <si>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</si>
  <si>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</si>
  <si>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</si>
  <si>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</si>
  <si>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</si>
  <si>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</si>
  <si>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</si>
  <si>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</si>
  <si>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</si>
  <si>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</si>
  <si>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</si>
  <si>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</si>
  <si>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</si>
  <si>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</si>
  <si>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</si>
  <si>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</si>
  <si>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</si>
  <si>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</si>
  <si>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</si>
  <si>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</si>
  <si>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</si>
  <si>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</si>
  <si>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</si>
  <si>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</si>
  <si>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</si>
  <si>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</si>
  <si>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</si>
  <si>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</si>
  <si>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</si>
  <si>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</si>
  <si>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</si>
  <si>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</si>
  <si>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</si>
  <si>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</si>
  <si>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</si>
  <si>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</si>
  <si>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</si>
  <si>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</si>
  <si>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</si>
  <si>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</si>
  <si>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</si>
  <si>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</si>
  <si>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</si>
  <si>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</si>
  <si>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</si>
  <si>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</si>
  <si>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</si>
  <si>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</si>
  <si>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</si>
  <si>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</si>
  <si>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</si>
  <si>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</si>
  <si>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</si>
  <si>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</si>
  <si>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</si>
  <si>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</si>
  <si>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</si>
  <si>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</si>
  <si>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</si>
  <si>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</si>
  <si>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</si>
  <si>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</si>
  <si>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</si>
  <si>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</si>
  <si>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</si>
  <si>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</si>
  <si>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</si>
  <si>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</si>
  <si>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</si>
  <si>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</si>
  <si>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</si>
  <si>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</si>
  <si>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</si>
  <si>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</si>
  <si>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</si>
  <si>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</si>
  <si>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</si>
  <si>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</si>
  <si>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</si>
  <si>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</si>
  <si>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</si>
  <si>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</si>
  <si>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</si>
  <si>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</si>
  <si>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</si>
  <si>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</si>
  <si>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</si>
  <si>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</si>
  <si>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</si>
  <si>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</si>
  <si>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</si>
  <si>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</si>
  <si>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</si>
  <si>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</si>
  <si>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</si>
  <si>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</si>
  <si>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</si>
  <si>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</si>
  <si>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</si>
  <si>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</si>
  <si>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</si>
  <si>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</si>
  <si>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</si>
  <si>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</si>
  <si>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</si>
  <si>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</si>
  <si>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</si>
  <si>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</si>
  <si>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</si>
  <si>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</si>
  <si>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</si>
  <si>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</si>
  <si>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</si>
  <si>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</si>
  <si>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</si>
  <si>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</si>
  <si>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</si>
  <si>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</si>
  <si>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</si>
  <si>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</si>
  <si>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</si>
  <si>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</si>
  <si>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</si>
  <si>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</si>
  <si>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</si>
  <si>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</si>
  <si>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</si>
  <si>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</si>
  <si>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</si>
  <si>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</si>
  <si>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</si>
  <si>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</si>
  <si>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</si>
  <si>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</si>
  <si>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</si>
  <si>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</si>
  <si>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</si>
  <si>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</si>
  <si>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</si>
  <si>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</si>
  <si>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</si>
  <si>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</si>
  <si>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</si>
  <si>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</si>
  <si>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</si>
  <si>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</si>
  <si>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</si>
  <si>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</si>
  <si>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</si>
  <si>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</si>
  <si>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</si>
  <si>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</si>
  <si>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</si>
  <si>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</si>
  <si>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</si>
  <si>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</si>
  <si>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</si>
  <si>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</si>
  <si>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</si>
  <si>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</si>
  <si>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</si>
  <si>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</si>
  <si>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</si>
  <si>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</si>
  <si>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</si>
  <si>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</si>
  <si>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</si>
  <si>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</si>
  <si>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</si>
  <si>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</si>
  <si>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</si>
  <si>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</si>
  <si>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</si>
  <si>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</si>
  <si>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</si>
  <si>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</si>
  <si>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</si>
  <si>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</si>
  <si>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</si>
  <si>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</si>
  <si>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</si>
  <si>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</si>
  <si>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</si>
  <si>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</si>
  <si>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</si>
  <si>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</si>
  <si>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</si>
  <si>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</si>
  <si>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</si>
  <si>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</si>
  <si>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</si>
  <si>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</si>
  <si>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</si>
  <si>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</si>
  <si>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</si>
  <si>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</si>
  <si>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</si>
  <si>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</si>
  <si>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</si>
  <si>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</si>
  <si>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</si>
  <si>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</si>
  <si>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</si>
  <si>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</si>
  <si>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</si>
  <si>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</si>
  <si>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</si>
  <si>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</si>
  <si>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</si>
  <si>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</si>
  <si>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</si>
  <si>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</si>
  <si>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</si>
  <si>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</si>
  <si>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</si>
  <si>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</si>
  <si>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</si>
  <si>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</si>
  <si>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</si>
  <si>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</si>
  <si>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</si>
  <si>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</si>
  <si>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</si>
  <si>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</si>
  <si>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</si>
  <si>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</si>
  <si>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</si>
  <si>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</si>
  <si>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</si>
  <si>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</si>
  <si>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</si>
  <si>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</si>
  <si>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</si>
  <si>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</si>
  <si>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</si>
  <si>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</si>
  <si>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</si>
  <si>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</si>
  <si>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</si>
  <si>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</si>
  <si>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</si>
  <si>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</si>
  <si>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</si>
  <si>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</si>
  <si>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</si>
  <si>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</si>
  <si>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</si>
  <si>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</si>
  <si>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</si>
  <si>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</si>
  <si>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</si>
  <si>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</si>
  <si>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</si>
  <si>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</si>
  <si>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</si>
  <si>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</si>
  <si>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</si>
  <si>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</si>
  <si>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</si>
  <si>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</si>
  <si>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</si>
  <si>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</si>
  <si>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</si>
  <si>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</si>
  <si>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</si>
  <si>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</si>
  <si>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</si>
  <si>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</si>
  <si>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</si>
  <si>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</si>
  <si>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</si>
  <si>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</si>
  <si>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</si>
  <si>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</si>
  <si>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</si>
  <si>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</si>
  <si>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</si>
  <si>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</si>
  <si>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</si>
  <si>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</si>
  <si>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</si>
  <si>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</si>
  <si>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</si>
  <si>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</si>
  <si>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</si>
  <si>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</si>
  <si>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</si>
  <si>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</si>
  <si>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</si>
  <si>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</si>
  <si>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</si>
  <si>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</si>
  <si>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</si>
  <si>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</si>
  <si>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</si>
  <si>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</si>
  <si>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</si>
  <si>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</si>
  <si>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</si>
  <si>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</si>
  <si>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</si>
  <si>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</si>
  <si>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</si>
  <si>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</si>
  <si>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</si>
  <si>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</si>
  <si>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</si>
  <si>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</si>
  <si>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</si>
  <si>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</si>
  <si>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</si>
  <si>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</si>
  <si>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</si>
  <si>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</si>
  <si>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</si>
  <si>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</si>
  <si>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</si>
  <si>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</si>
  <si>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</si>
  <si>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</si>
  <si>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</si>
  <si>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</si>
  <si>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</si>
  <si>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</si>
  <si>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</si>
  <si>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</si>
  <si>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</si>
  <si>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</si>
  <si>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</si>
  <si>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</si>
  <si>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</si>
  <si>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</si>
  <si>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</si>
  <si>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</si>
  <si>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</si>
  <si>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</si>
  <si>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</si>
  <si>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</si>
  <si>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</si>
  <si>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</si>
  <si>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</si>
  <si>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</si>
  <si>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</si>
  <si>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</si>
  <si>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</si>
  <si>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</si>
  <si>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</si>
  <si>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</si>
  <si>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</si>
  <si>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</si>
  <si>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</si>
  <si>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</si>
  <si>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</si>
  <si>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</si>
  <si>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</si>
  <si>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</si>
  <si>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</si>
  <si>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</si>
  <si>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</si>
  <si>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</si>
  <si>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</si>
  <si>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</si>
  <si>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</si>
  <si>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</si>
  <si>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</si>
  <si>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</si>
  <si>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</si>
  <si>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</si>
  <si>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</si>
  <si>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</si>
  <si>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</si>
  <si>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</si>
  <si>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</si>
  <si>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</si>
  <si>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</si>
  <si>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</si>
  <si>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</si>
  <si>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</si>
  <si>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</si>
  <si>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</si>
  <si>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</si>
  <si>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</si>
  <si>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</si>
  <si>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</si>
  <si>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</si>
  <si>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</si>
  <si>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</si>
  <si>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</si>
  <si>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</si>
  <si>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</si>
  <si>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</si>
  <si>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</si>
  <si>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</si>
  <si>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</si>
  <si>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</si>
  <si>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</si>
  <si>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</si>
  <si>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</si>
  <si>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</si>
  <si>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</si>
  <si>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</si>
  <si>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</si>
  <si>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</si>
  <si>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</si>
  <si>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</si>
  <si>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</si>
  <si>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</si>
  <si>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</si>
  <si>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</si>
  <si>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</si>
  <si>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</si>
  <si>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</si>
  <si>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</si>
  <si>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</si>
  <si>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</si>
  <si>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</si>
  <si>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</si>
  <si>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</si>
  <si>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</si>
  <si>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</si>
  <si>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</si>
  <si>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</si>
  <si>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</si>
  <si>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</si>
  <si>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</si>
  <si>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</si>
  <si>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</si>
  <si>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</si>
  <si>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</si>
  <si>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</si>
  <si>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</si>
  <si>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</si>
  <si>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</si>
  <si>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</si>
  <si>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</si>
  <si>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</si>
  <si>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</si>
  <si>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</si>
  <si>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</si>
  <si>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</si>
  <si>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</si>
  <si>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</si>
  <si>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</si>
  <si>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</si>
  <si>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</si>
  <si>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</si>
  <si>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</si>
  <si>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</si>
  <si>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</si>
  <si>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</si>
  <si>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</si>
  <si>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</si>
  <si>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</si>
  <si>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</si>
  <si>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</si>
  <si>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</si>
  <si>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</si>
  <si>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</si>
  <si>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</si>
  <si>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</si>
  <si>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</si>
  <si>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</si>
  <si>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</si>
  <si>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</si>
  <si>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</si>
  <si>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</si>
  <si>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</si>
  <si>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</si>
  <si>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</si>
  <si>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</si>
  <si>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</si>
  <si>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</si>
  <si>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</si>
  <si>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</si>
  <si>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</si>
  <si>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</si>
  <si>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</si>
  <si>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</si>
  <si>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</si>
  <si>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</si>
  <si>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</si>
  <si>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</si>
  <si>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</si>
  <si>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</si>
  <si>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</si>
  <si>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</si>
  <si>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</si>
  <si>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</si>
  <si>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</si>
  <si>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</si>
  <si>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</si>
  <si>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</si>
  <si>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</si>
  <si>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</si>
  <si>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</si>
  <si>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</si>
  <si>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</si>
  <si>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</si>
  <si>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</si>
  <si>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</si>
  <si>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</si>
  <si>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</si>
  <si>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</si>
  <si>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</si>
  <si>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</si>
  <si>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</si>
  <si>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</si>
  <si>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</si>
  <si>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</si>
  <si>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</si>
  <si>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</si>
  <si>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</si>
  <si>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</si>
  <si>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</si>
  <si>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</si>
  <si>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</si>
  <si>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</si>
  <si>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</si>
  <si>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</si>
  <si>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</si>
  <si>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</si>
  <si>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</si>
  <si>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</si>
  <si>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</si>
  <si>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</si>
  <si>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</si>
  <si>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</si>
  <si>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</si>
  <si>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</si>
  <si>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</si>
  <si>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</si>
  <si>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</si>
  <si>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</si>
  <si>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</si>
  <si>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</si>
  <si>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</si>
  <si>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</si>
  <si>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</si>
  <si>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</si>
  <si>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</si>
  <si>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</si>
  <si>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</si>
  <si>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</si>
  <si>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</si>
  <si>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</si>
  <si>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</si>
  <si>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</si>
  <si>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</si>
  <si>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</si>
  <si>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</si>
  <si>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</si>
  <si>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</si>
  <si>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</si>
  <si>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</si>
  <si>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</si>
  <si>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</si>
  <si>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</si>
  <si>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</si>
  <si>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</si>
  <si>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</si>
  <si>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</si>
  <si>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</si>
  <si>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</si>
  <si>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</si>
  <si>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</si>
  <si>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</si>
  <si>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</si>
  <si>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</si>
  <si>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</si>
  <si>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</si>
  <si>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</si>
  <si>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</si>
  <si>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</si>
  <si>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</si>
  <si>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</si>
  <si>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</si>
  <si>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</si>
  <si>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</si>
  <si>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</si>
  <si>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</si>
  <si>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</si>
  <si>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</si>
  <si>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</si>
  <si>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</si>
  <si>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</si>
  <si>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</si>
  <si>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</si>
  <si>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</si>
  <si>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</si>
  <si>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</si>
  <si>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</si>
  <si>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</si>
  <si>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</si>
  <si>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</si>
  <si>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</si>
  <si>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</si>
  <si>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</si>
  <si>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</si>
  <si>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</si>
  <si>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</si>
  <si>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</si>
  <si>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</si>
  <si>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</si>
  <si>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</si>
  <si>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</si>
  <si>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</si>
  <si>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</si>
  <si>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</si>
  <si>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</si>
  <si>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</si>
  <si>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</si>
  <si>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</si>
  <si>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</si>
  <si>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</si>
  <si>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</si>
  <si>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</si>
  <si>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</si>
  <si>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</si>
  <si>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</si>
  <si>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</si>
  <si>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</si>
  <si>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</si>
  <si>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</si>
  <si>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</si>
  <si>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</si>
  <si>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</si>
  <si>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</si>
  <si>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</si>
  <si>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</si>
  <si>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</si>
  <si>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</si>
  <si>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</si>
  <si>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</si>
  <si>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</si>
  <si>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</si>
  <si>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</si>
  <si>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</si>
  <si>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</si>
  <si>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</si>
  <si>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</si>
  <si>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</si>
  <si>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</si>
  <si>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</si>
  <si>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</si>
  <si>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</si>
  <si>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</si>
  <si>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</si>
  <si>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</si>
  <si>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</si>
  <si>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</si>
  <si>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</si>
  <si>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</si>
  <si>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</si>
  <si>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</si>
  <si>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</si>
  <si>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</si>
  <si>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</si>
  <si>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</si>
  <si>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</si>
  <si>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</si>
  <si>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</si>
  <si>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</si>
  <si>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</si>
  <si>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</si>
  <si>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</si>
  <si>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</si>
  <si>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</si>
  <si>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</si>
  <si>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</si>
  <si>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</si>
  <si>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</si>
  <si>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</si>
  <si>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</si>
  <si>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</si>
  <si>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</si>
  <si>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</si>
  <si>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</si>
  <si>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</si>
  <si>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</si>
  <si>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</si>
  <si>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</si>
  <si>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</si>
  <si>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</si>
  <si>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</si>
  <si>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</si>
  <si>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</si>
  <si>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</si>
  <si>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</si>
  <si>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</si>
  <si>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</si>
  <si>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</si>
  <si>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</si>
  <si>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</si>
  <si>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</si>
  <si>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</si>
  <si>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</si>
  <si>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</si>
  <si>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</si>
  <si>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</si>
  <si>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</si>
  <si>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</si>
  <si>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</si>
  <si>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</si>
  <si>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</si>
  <si>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</si>
  <si>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</si>
  <si>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</si>
  <si>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</si>
  <si>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</si>
  <si>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</si>
  <si>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</si>
  <si>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</si>
  <si>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</si>
  <si>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</si>
  <si>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</si>
  <si>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</si>
  <si>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</si>
  <si>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</si>
  <si>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</si>
  <si>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</si>
  <si>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</si>
  <si>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</si>
  <si>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</si>
  <si>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</si>
  <si>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</si>
  <si>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</si>
  <si>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</si>
  <si>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</si>
  <si>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</si>
  <si>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</si>
  <si>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</si>
  <si>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</si>
  <si>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</si>
  <si>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</si>
  <si>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</si>
  <si>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</si>
  <si>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</si>
  <si>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</si>
  <si>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</si>
  <si>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</si>
  <si>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</si>
  <si>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</si>
  <si>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</si>
  <si>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</si>
  <si>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</si>
  <si>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</si>
  <si>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</si>
  <si>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</si>
  <si>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</si>
  <si>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</si>
  <si>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</si>
  <si>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</si>
  <si>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</si>
  <si>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</si>
  <si>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</si>
  <si>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</si>
  <si>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</si>
  <si>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</si>
  <si>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</si>
  <si>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</si>
  <si>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</si>
  <si>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</si>
  <si>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</si>
  <si>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</si>
  <si>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</si>
  <si>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</si>
  <si>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</si>
  <si>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</si>
  <si>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</si>
  <si>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</si>
  <si>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</si>
  <si>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</si>
  <si>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</si>
  <si>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</si>
  <si>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</si>
  <si>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</si>
  <si>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</si>
  <si>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</si>
  <si>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</si>
  <si>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</si>
  <si>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</si>
  <si>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</si>
  <si>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</si>
  <si>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</si>
  <si>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</si>
  <si>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</si>
  <si>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</si>
  <si>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</si>
  <si>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</si>
  <si>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</si>
  <si>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</si>
  <si>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</si>
  <si>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</si>
  <si>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</si>
  <si>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</si>
  <si>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</si>
  <si>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</si>
  <si>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</si>
  <si>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</si>
  <si>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</si>
  <si>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</si>
  <si>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</si>
  <si>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</si>
  <si>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</si>
  <si>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</si>
  <si>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</si>
  <si>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</si>
  <si>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</si>
  <si>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</si>
  <si>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</si>
  <si>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</si>
  <si>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</si>
  <si>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</si>
  <si>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</si>
  <si>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</si>
  <si>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</si>
  <si>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</si>
  <si>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</si>
  <si>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</si>
  <si>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</si>
  <si>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</si>
  <si>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</si>
  <si>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</si>
  <si>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</si>
  <si>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</si>
  <si>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</si>
  <si>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</si>
  <si>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</si>
  <si>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</si>
  <si>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</si>
  <si>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</si>
  <si>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</si>
  <si>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</si>
  <si>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</si>
  <si>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</si>
  <si>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</si>
  <si>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</si>
  <si>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</si>
  <si>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</si>
  <si>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</si>
  <si>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</si>
  <si>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</si>
  <si>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</si>
  <si>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</si>
  <si>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</si>
  <si>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</si>
  <si>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</si>
  <si>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</si>
  <si>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</si>
  <si>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</si>
  <si>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</si>
  <si>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</si>
  <si>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</si>
  <si>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</si>
  <si>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</si>
  <si>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</si>
  <si>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</si>
  <si>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</si>
  <si>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</si>
  <si>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</si>
  <si>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</si>
  <si>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</si>
  <si>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</si>
  <si>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</si>
  <si>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</si>
  <si>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</si>
  <si>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</si>
  <si>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</si>
  <si>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</si>
  <si>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</si>
  <si>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</si>
  <si>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</si>
  <si>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</si>
  <si>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</si>
  <si>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</si>
  <si>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</si>
  <si>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</si>
  <si>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</si>
  <si>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</si>
  <si>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</si>
  <si>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</si>
  <si>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</si>
  <si>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</si>
  <si>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</si>
  <si>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</si>
  <si>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</si>
  <si>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</si>
  <si>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</si>
  <si>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</si>
  <si>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</si>
  <si>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</si>
  <si>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</si>
  <si>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</si>
  <si>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</si>
  <si>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</si>
  <si>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</si>
  <si>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</si>
  <si>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</si>
  <si>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</si>
  <si>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</si>
  <si>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</si>
  <si>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</si>
  <si>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</si>
  <si>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</si>
  <si>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</si>
  <si>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</si>
  <si>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</si>
  <si>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</si>
  <si>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</si>
  <si>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</si>
  <si>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</si>
  <si>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</si>
  <si>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</si>
  <si>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</si>
  <si>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</si>
  <si>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</si>
  <si>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</si>
  <si>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</si>
  <si>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</si>
  <si>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</si>
  <si>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</si>
  <si>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</si>
  <si>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</si>
  <si>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</si>
  <si>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</si>
  <si>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</si>
  <si>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</si>
  <si>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</si>
  <si>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</si>
  <si>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</si>
  <si>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</si>
  <si>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</si>
  <si>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</si>
  <si>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</si>
  <si>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</si>
  <si>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</si>
  <si>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</si>
  <si>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</si>
  <si>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</si>
  <si>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</si>
  <si>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</si>
  <si>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</si>
  <si>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</si>
  <si>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</si>
  <si>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</si>
  <si>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</si>
  <si>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</si>
  <si>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</si>
  <si>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</si>
  <si>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</si>
  <si>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</si>
  <si>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</si>
  <si>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</si>
  <si>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</si>
  <si>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</si>
  <si>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</si>
  <si>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</si>
  <si>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</si>
  <si>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</si>
  <si>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</si>
  <si>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</si>
  <si>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</si>
  <si>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</si>
  <si>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</si>
  <si>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</si>
  <si>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</si>
  <si>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</si>
  <si>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</si>
  <si>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</si>
  <si>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</si>
  <si>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</si>
  <si>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</si>
  <si>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</si>
  <si>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</si>
  <si>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</si>
  <si>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</si>
  <si>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</si>
  <si>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</si>
  <si>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</si>
  <si>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</si>
  <si>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</si>
  <si>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</si>
  <si>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</si>
  <si>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</si>
  <si>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</si>
  <si>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</si>
  <si>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</si>
  <si>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</si>
  <si>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</si>
  <si>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</si>
  <si>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</si>
  <si>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</si>
  <si>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</si>
  <si>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</si>
  <si>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</si>
  <si>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</si>
  <si>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</si>
  <si>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</si>
  <si>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</si>
  <si>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</si>
  <si>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</si>
  <si>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</si>
  <si>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</si>
  <si>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</si>
  <si>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</si>
  <si>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</si>
  <si>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</si>
  <si>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</si>
  <si>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</si>
  <si>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</si>
  <si>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</si>
  <si>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</si>
  <si>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</si>
  <si>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</si>
  <si>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</si>
  <si>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</si>
  <si>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</si>
  <si>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</si>
  <si>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</si>
  <si>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</si>
  <si>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</si>
  <si>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</si>
  <si>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</si>
  <si>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</si>
  <si>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</si>
  <si>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</si>
  <si>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</si>
  <si>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</si>
  <si>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</si>
  <si>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</si>
  <si>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</si>
  <si>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</si>
  <si>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</si>
  <si>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</si>
  <si>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</si>
  <si>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</si>
  <si>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</si>
  <si>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</si>
  <si>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</si>
  <si>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</si>
  <si>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</si>
  <si>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</si>
  <si>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</si>
  <si>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</si>
  <si>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</si>
  <si>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</si>
  <si>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</si>
  <si>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</si>
  <si>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</si>
  <si>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</si>
  <si>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</si>
  <si>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</si>
  <si>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</si>
  <si>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</si>
  <si>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</si>
  <si>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</si>
  <si>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</si>
  <si>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</si>
  <si>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</si>
  <si>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</si>
  <si>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</si>
  <si>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</si>
  <si>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</si>
  <si>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</si>
  <si>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</si>
  <si>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</si>
  <si>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</si>
  <si>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</si>
  <si>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</si>
  <si>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</si>
  <si>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</si>
  <si>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</si>
  <si>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</si>
  <si>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</si>
  <si>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</si>
  <si>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</si>
  <si>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</si>
  <si>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</si>
  <si>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</si>
  <si>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</si>
  <si>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</si>
  <si>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</si>
  <si>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</si>
  <si>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</si>
  <si>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</si>
  <si>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</si>
  <si>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</si>
  <si>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</si>
  <si>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</si>
  <si>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</si>
  <si>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</si>
  <si>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</si>
  <si>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</si>
  <si>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</si>
  <si>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</si>
  <si>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</si>
  <si>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</si>
  <si>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</si>
  <si>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</si>
  <si>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</si>
  <si>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</si>
  <si>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</si>
  <si>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</si>
  <si>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</si>
  <si>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</si>
  <si>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</si>
  <si>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</si>
  <si>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</si>
  <si>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</si>
  <si>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</si>
  <si>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</si>
  <si>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</si>
  <si>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</si>
  <si>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</si>
  <si>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</si>
  <si>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</si>
  <si>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</si>
  <si>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</si>
  <si>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</si>
  <si>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</si>
  <si>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</si>
  <si>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</si>
  <si>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</si>
  <si>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</si>
  <si>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</si>
  <si>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</si>
  <si>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</si>
  <si>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</si>
  <si>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</si>
  <si>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</si>
  <si>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</si>
  <si>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</si>
  <si>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</si>
  <si>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</si>
  <si>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</si>
  <si>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</si>
  <si>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</si>
  <si>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</si>
  <si>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</si>
  <si>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</si>
  <si>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</si>
  <si>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</si>
  <si>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</si>
  <si>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</si>
  <si>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</si>
  <si>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</si>
  <si>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</si>
  <si>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</si>
  <si>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</si>
  <si>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</si>
  <si>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</si>
  <si>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</si>
  <si>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</si>
  <si>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</si>
  <si>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</si>
  <si>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</si>
  <si>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</si>
  <si>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</si>
  <si>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</si>
  <si>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</si>
  <si>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</si>
  <si>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</si>
  <si>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</si>
  <si>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</si>
  <si>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</si>
  <si>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</si>
  <si>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</si>
  <si>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</si>
  <si>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</si>
  <si>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</si>
  <si>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</si>
  <si>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</si>
  <si>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</si>
  <si>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</si>
  <si>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</si>
  <si>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</si>
  <si>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</si>
  <si>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</si>
  <si>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</si>
  <si>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</si>
  <si>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</si>
  <si>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</si>
  <si>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</si>
  <si>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</si>
  <si>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</si>
  <si>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</si>
  <si>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</si>
  <si>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</si>
  <si>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</si>
  <si>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</si>
  <si>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</si>
  <si>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</si>
  <si>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</si>
  <si>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</si>
  <si>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</si>
  <si>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</si>
  <si>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</si>
  <si>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</si>
  <si>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</si>
  <si>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</si>
  <si>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</si>
  <si>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</si>
  <si>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</si>
  <si>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</si>
  <si>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</si>
  <si>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</si>
  <si>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</si>
  <si>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</si>
  <si>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</si>
  <si>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</si>
  <si>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</si>
  <si>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</si>
  <si>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</si>
  <si>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</si>
  <si>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</si>
  <si>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</si>
  <si>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</si>
  <si>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</si>
  <si>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</si>
  <si>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</si>
  <si>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</si>
  <si>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</si>
  <si>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</si>
  <si>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</si>
  <si>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</si>
  <si>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</si>
  <si>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</si>
  <si>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</si>
  <si>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</si>
  <si>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</si>
  <si>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</si>
  <si>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</si>
  <si>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</si>
  <si>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</si>
  <si>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</si>
  <si>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</si>
  <si>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</si>
  <si>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</si>
  <si>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</si>
  <si>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</si>
  <si>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</si>
  <si>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</si>
  <si>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</si>
  <si>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</si>
  <si>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</si>
  <si>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</si>
  <si>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</si>
  <si>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</si>
  <si>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</si>
  <si>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</si>
  <si>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</si>
  <si>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</si>
  <si>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</si>
  <si>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</si>
  <si>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</si>
  <si>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</si>
  <si>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</si>
  <si>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</si>
  <si>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</si>
  <si>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</si>
  <si>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</si>
  <si>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</si>
  <si>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</si>
  <si>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</si>
  <si>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</si>
  <si>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</si>
  <si>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</si>
  <si>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</si>
  <si>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</si>
  <si>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</si>
  <si>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</si>
  <si>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</si>
  <si>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</si>
  <si>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</si>
  <si>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</si>
  <si>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</si>
  <si>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</si>
  <si>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</si>
  <si>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</si>
  <si>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</si>
  <si>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</si>
  <si>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</si>
  <si>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</si>
  <si>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</si>
  <si>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</si>
  <si>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</si>
  <si>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</si>
  <si>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</si>
  <si>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</si>
  <si>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</si>
  <si>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</si>
  <si>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</si>
  <si>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</si>
  <si>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</si>
  <si>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</si>
  <si>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</si>
  <si>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</si>
  <si>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</si>
  <si>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</si>
  <si>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</si>
  <si>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</si>
  <si>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</si>
  <si>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</si>
  <si>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</si>
  <si>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</si>
  <si>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</si>
  <si>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</si>
  <si>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</si>
  <si>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</si>
  <si>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</si>
  <si>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</si>
  <si>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</si>
  <si>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</si>
  <si>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</si>
  <si>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</si>
  <si>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</si>
  <si>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</si>
  <si>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</si>
  <si>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</si>
  <si>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</si>
  <si>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</si>
  <si>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</si>
  <si>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</si>
  <si>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</si>
  <si>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</si>
  <si>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</si>
  <si>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</si>
  <si>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</si>
  <si>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</si>
  <si>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</si>
  <si>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</si>
  <si>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</si>
  <si>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</si>
  <si>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</si>
  <si>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</si>
  <si>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</si>
  <si>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</si>
  <si>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</si>
  <si>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</si>
  <si>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</si>
  <si>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</si>
  <si>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</si>
  <si>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</si>
  <si>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</si>
  <si>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</si>
  <si>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</si>
  <si>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</si>
  <si>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</si>
  <si>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</si>
  <si>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</si>
  <si>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</si>
  <si>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</si>
  <si>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</si>
  <si>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</si>
  <si>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</si>
  <si>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</si>
  <si>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</si>
  <si>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</si>
  <si>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</si>
  <si>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</si>
  <si>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</si>
  <si>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</si>
  <si>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</si>
  <si>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</si>
  <si>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</si>
  <si>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</si>
  <si>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</si>
  <si>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</si>
  <si>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</si>
  <si>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</si>
  <si>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</si>
  <si>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</si>
  <si>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</si>
  <si>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</si>
  <si>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</si>
  <si>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</si>
  <si>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</si>
  <si>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</si>
  <si>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</si>
  <si>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</si>
  <si>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</si>
  <si>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</si>
  <si>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</si>
  <si>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</si>
  <si>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</si>
  <si>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</si>
  <si>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</si>
  <si>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</si>
  <si>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</si>
  <si>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</si>
  <si>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</si>
  <si>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</si>
  <si>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</si>
  <si>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</si>
  <si>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</si>
  <si>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</si>
  <si>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</si>
  <si>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</si>
  <si>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</si>
  <si>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</si>
  <si>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</si>
  <si>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</si>
  <si>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</si>
  <si>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</si>
  <si>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</si>
  <si>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</si>
  <si>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</si>
  <si>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</si>
  <si>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</si>
  <si>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</si>
  <si>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</si>
  <si>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</si>
  <si>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</si>
  <si>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</si>
  <si>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</si>
  <si>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</si>
  <si>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</si>
  <si>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</si>
  <si>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</si>
  <si>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</si>
  <si>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</si>
  <si>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</si>
  <si>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</si>
  <si>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</si>
  <si>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</si>
  <si>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</si>
  <si>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</si>
  <si>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</si>
  <si>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</si>
  <si>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</si>
  <si>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</si>
  <si>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</si>
  <si>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</si>
  <si>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</si>
  <si>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</si>
  <si>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</si>
  <si>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</si>
  <si>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</si>
  <si>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</si>
  <si>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</si>
  <si>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</si>
  <si>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</si>
  <si>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</si>
  <si>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</si>
  <si>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</si>
  <si>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</si>
  <si>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</si>
  <si>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</si>
  <si>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</si>
  <si>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</si>
  <si>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</si>
  <si>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</si>
  <si>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</si>
  <si>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</si>
  <si>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</si>
  <si>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</si>
  <si>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</si>
  <si>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</si>
  <si>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</si>
  <si>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</si>
  <si>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</si>
  <si>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</si>
  <si>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</si>
  <si>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</si>
  <si>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</si>
  <si>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</si>
  <si>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</si>
  <si>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</si>
  <si>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</si>
  <si>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</si>
  <si>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</si>
  <si>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</si>
  <si>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</si>
  <si>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</si>
  <si>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</si>
  <si>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</si>
  <si>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</si>
  <si>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</si>
  <si>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</si>
  <si>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</si>
  <si>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</si>
  <si>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</si>
  <si>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</si>
  <si>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</si>
  <si>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</si>
  <si>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</si>
  <si>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</si>
  <si>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</si>
  <si>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</si>
  <si>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</si>
  <si>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</si>
  <si>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</si>
  <si>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</si>
  <si>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</si>
  <si>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</si>
  <si>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</si>
  <si>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</si>
  <si>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</si>
  <si>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</si>
  <si>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</si>
  <si>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</si>
  <si>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</si>
  <si>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</si>
  <si>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</si>
  <si>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</si>
  <si>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</si>
  <si>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</si>
  <si>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</si>
  <si>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</si>
  <si>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</si>
  <si>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</si>
  <si>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</si>
  <si>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</si>
  <si>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</si>
  <si>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</si>
  <si>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</si>
  <si>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</si>
  <si>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</si>
  <si>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</si>
  <si>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</si>
  <si>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</si>
  <si>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</si>
  <si>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</si>
  <si>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</si>
  <si>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</si>
  <si>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</si>
  <si>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</si>
  <si>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</si>
  <si>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</si>
  <si>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</si>
  <si>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</si>
  <si>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</si>
  <si>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</si>
  <si>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</si>
  <si>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</si>
  <si>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</si>
  <si>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</si>
  <si>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</si>
  <si>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</si>
  <si>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</si>
  <si>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</si>
  <si>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</si>
  <si>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</si>
  <si>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</si>
  <si>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</si>
  <si>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</si>
  <si>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</si>
  <si>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</si>
  <si>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</si>
  <si>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</si>
  <si>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</si>
  <si>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</si>
  <si>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</si>
  <si>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</si>
  <si>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</si>
  <si>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</si>
  <si>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</si>
  <si>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</si>
  <si>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</si>
  <si>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</si>
  <si>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</si>
  <si>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</si>
  <si>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</si>
  <si>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</si>
  <si>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</si>
  <si>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</si>
  <si>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</si>
  <si>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</si>
  <si>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</si>
  <si>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</si>
  <si>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</si>
  <si>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</si>
  <si>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</si>
  <si>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</si>
  <si>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</si>
  <si>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</si>
  <si>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</si>
  <si>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</si>
  <si>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</si>
  <si>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</si>
  <si>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</si>
  <si>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</si>
  <si>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</si>
  <si>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</si>
  <si>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</si>
  <si>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</si>
  <si>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</si>
  <si>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</si>
  <si>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</si>
  <si>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</si>
  <si>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</si>
  <si>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</si>
  <si>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</si>
  <si>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</si>
  <si>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</si>
  <si>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</si>
  <si>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down again at 2025-12-06 23:52:07, Team secure the Hub site ULA0250</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</si>
  <si>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</si>
  <si>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</si>
  <si>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</si>
  <si>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</si>
  <si>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</si>
  <si>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</si>
  <si>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NO PCM</t>
  </si>
  <si>
    <t>Site has power cut and Site located at industrial area, can't connect PG without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</si>
  <si>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</si>
  <si>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</si>
  <si>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</si>
  <si>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</si>
  <si>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</si>
  <si>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</si>
  <si>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</si>
  <si>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</si>
  <si>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</si>
  <si>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</si>
  <si>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PCM-20251206-00001699</t>
  </si>
  <si>
    <t>cell down in LTE due to power issue , Obsolete RM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</si>
</sst>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7" totalsRowShown="0" headerRowDxfId="46" dataDxfId="45" headerRowBorderDxfId="43" tableBorderDxfId="44" totalsRowBorderDxfId="42">
  <autoFilter ref="A1:L1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2" totalsRowShown="0" headerRowDxfId="13" tableBorderDxfId="12">
  <autoFilter ref="A1:L40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335.07717511573719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45998.025601041663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45998.025601041663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45998.025601041663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45998.025601041663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45998.025601041663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45998.025601041663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45998.025601041663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45998.025601041663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45998.025601041663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45998.025601041663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45998.025601041663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45998.025601041663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45998.025601041663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45998.025601041663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45998.025601041663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45998.025601041663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45998.025601041663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45998.025601041663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45998.025601041663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45998.025601041663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45998.025601041663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45998.025601041663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45998.025601041663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45998.025601041663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45998.025601041663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45998.025601041663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45998.025601041663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45998.025601041663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45998.025601041663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45998.025601041663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45998.025601041663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45998.025601041663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45998.025601041663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45998.025601041663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45998.025601041663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45998.025601041663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45998.025601041663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45998.025601041663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45998.025601041663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45998.025601041663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45998.025601041663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45998.025601041663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45998.025601041663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45998.025601041663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45998.025601041663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45998.025601041663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45998.025601041663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45998.025601041663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45998.025601041663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45998.025601041663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45998.025601041663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45998.025601041663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45998.025601041663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45998.025601041663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45998.025601041663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45998.025601041663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45998.025601041663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45998.025601041663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45998.025601041663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45998.025601041663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45998.025601041663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45998.025601041663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45998.025601041663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45998.025601041663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45998.025601041663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45998.025601041663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45998.025601041663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45998.025601041663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45998.025601041663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45998.025601041663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45998.025601041663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45998.025601041663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45998.025601041663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45998.025601041663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45998.025601041663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45998.025601041663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45998.025601041663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45998.025601041663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45998.025601041663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45998.025601041663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45998.025601041663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45998.025601041663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45998.025601041663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45998.025601041663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45998.025601041663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45998.025601041663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45998.025601041663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45998.025601041663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45998.025601041663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45998.025601041663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45998.025601041663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45998.025601041663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45998.025601041663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45998.025601041663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45998.025601041663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45998.025601041663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45998.025601041663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45998.025601041663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45998.025601041663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45998.025601041663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45998.025601041663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45998.025601041663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45998.025601041663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45998.025601041663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45998.025601041663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45998.025601041663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45998.025601041663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45998.025601041663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45998.025601041663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45998.025601041663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45998.025601041663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45998.025601041663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45998.025601041663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45998.025601041663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45998.025601041663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45998.025601041663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45998.025601041663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45998.025601041663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45998.025601041663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45998.025601041663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45998.025601041663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45998.025601041663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45998.025601041663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45998.025601041663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45998.025601041663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45998.025601041663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45998.025601041663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45998.025601041663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45998.025601041663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45998.025601041663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45998.025601041663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45998.025601041663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45998.025601041663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45998.025601041663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45998.025601041663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45998.025601041663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45998.025601041663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45998.025601041663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45998.025601041663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45998.025601041663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45998.025601041663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45998.025601041663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45998.025601041663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45998.025601041663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45998.025601041663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45998.025601041663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45998.025601041663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45998.025601041663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45998.025601041663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45998.025601041663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45998.025601041663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45998.025601041663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45998.025601041663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45998.025601041663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45998.025601041663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45998.025601041663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45998.025601041663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45998.025601041663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45998.025601041663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45998.025601041663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45998.025601041663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45998.025601041663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45998.025601041663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45998.025601041663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45998.025601041663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45998.025601041663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45998.025601041663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45998.025601041663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45998.025601041663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45998.025601041663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45998.025601041663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45998.025601041663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45998.025601041663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45998.025601041663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45998.025601041663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45998.025601041663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45998.025601041663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45998.025601041663</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45998.025601041663</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45998.025601041663</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45998.025601041663</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45998.025601041663</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45998.025601041663</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45998.025601041663</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45998.025601041663</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45998.025601041663</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0E769E13-0071-414C-B4A0-89227E2830DE}"/>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173.02576331018645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13.638182291666453</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0.67021909722097917</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R2</v>
      </c>
      <c r="C6" s="18"/>
      <c r="D6" s="58" t="s">
        <v>24151</v>
      </c>
      <c r="E6" s="18"/>
      <c r="F6" s="97"/>
      <c r="G6" s="98">
        <f ca="1">IFERROR(NOW()-F6,"-")</f>
        <v>45998.025601041663</v>
      </c>
      <c r="H6" s="97"/>
      <c r="I6" s="18" t="str">
        <f>IFERROR(VLOOKUP(D6,DB!A:F,6,0),"")</f>
        <v>SCECO</v>
      </c>
      <c r="J6" s="18" t="str">
        <f>IFERROR(VLOOKUP(D6,DB!A:G,7,0),"")</f>
        <v>Dead</v>
      </c>
      <c r="K6" s="19"/>
      <c r="L6" s="18" t="str">
        <f>IFERROR(VLOOKUP(D6,DB!A:I,9,0),"")</f>
        <v>Latis</v>
      </c>
    </row>
    <row r="7" spans="1:12" ht="31.5" customHeight="1">
      <c r="A7" s="96"/>
      <c r="B7" s="18" t="str">
        <f>IFERROR(VLOOKUP(D7,DB!A:K,11,0),"")</f>
        <v/>
      </c>
      <c r="C7" s="18"/>
      <c r="D7" s="58"/>
      <c r="E7" s="18"/>
      <c r="F7" s="97"/>
      <c r="G7" s="98">
        <f ca="1">IFERROR(NOW()-F7,"-")</f>
        <v>45998.025601041663</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45998.025601041663</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45998.025601041663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45998.025601041663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45998.025601041663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45998.025601041663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45998.025601041663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45998.025601041663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45998.025601041663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45998.025601041663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45998.025601041663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45998.025601041663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45998.025601041663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45998.025601041663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45998.025601041663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45998.025601041663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45998.025601041663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45998.025601041663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45998.025601041663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45998.025601041663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45998.025601041663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45998.025601041663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45998.025601041663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45998.025601041663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45998.025601041663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45998.025601041663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45998.025601041663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45998.025601041663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45998.025601041663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45998.025601041663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45998.025601041663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45998.025601041663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45998.025601041663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45998.025601041663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45998.025601041663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45998.025601041663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45998.025601041663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45998.025601041663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45998.025601041663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45998.025601041663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45998.025601041663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45998.025601041663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45998.025601041663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45998.025601041663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45998.025601041663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45998.025601041663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45998.025601041663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45998.025601041663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45998.025601041663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45998.025601041663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45998.025601041663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45998.025601041663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45998.025601041663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45998.025601041663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45998.025601041663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45998.025601041663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45998.025601041663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45998.025601041663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45998.025601041663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45998.025601041663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45998.025601041663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45998.025601041663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45998.025601041663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45998.025601041663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45998.025601041663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45998.025601041663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45998.025601041663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45998.025601041663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45998.025601041663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45998.025601041663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45998.025601041663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45998.025601041663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45998.025601041663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45998.025601041663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45998.025601041663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45998.025601041663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45998.025601041663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45998.025601041663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45998.025601041663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45998.025601041663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45998.025601041663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45998.025601041663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45998.025601041663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45998.025601041663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45998.025601041663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45998.025601041663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45998.025601041663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45998.025601041663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45998.025601041663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45998.025601041663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45998.025601041663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45998.025601041663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45998.025601041663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45998.025601041663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45998.025601041663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45998.025601041663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45998.025601041663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45998.025601041663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45998.025601041663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45998.025601041663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45998.025601041663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45998.025601041663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45998.025601041663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45998.025601041663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45998.025601041663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45998.025601041663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45998.025601041663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45998.025601041663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45998.025601041663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45998.025601041663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45998.025601041663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45998.025601041663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45998.025601041663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45998.025601041663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45998.025601041663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45998.025601041663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45998.025601041663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45998.025601041663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45998.025601041663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45998.025601041663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45998.025601041663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45998.025601041663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45998.025601041663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45998.025601041663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45998.025601041663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45998.025601041663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45998.025601041663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45998.025601041663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45998.025601041663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45998.025601041663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45998.025601041663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45998.025601041663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45998.025601041663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45998.025601041663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45998.025601041663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45998.025601041663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45998.025601041663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45998.025601041663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45998.025601041663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45998.025601041663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45998.025601041663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45998.025601041663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45998.025601041663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45998.025601041663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45998.025601041663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45998.025601041663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45998.025601041663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45998.025601041663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45998.025601041663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45998.025601041663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45998.025601041663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45998.025601041663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45998.025601041663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45998.025601041663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45998.025601041663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45998.025601041663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45998.025601041663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45998.025601041663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45998.025601041663</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45998.025601041663</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45998.025601041663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45998.025601041663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45998.025601041663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45998.025601041663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45998.025601041663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45998.025601041663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45998.025601041663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45998.025601041663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45998.025601041663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45998.025601041663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45998.025601041663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45998.025601041663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45998.025601041663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45998.025601041663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45998.025601041663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45998.025601041663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45998.025601041663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45998.025601041663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45998.025601041663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45998.025601041663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45998.025601041663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45998.025601041663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45998.025601041663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45998.025601041663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45998.025601041663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45998.025601041663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45998.025601041663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45998.025601041663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45998.025601041663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45998.025601041663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45998.025601041663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45998.025601041663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45998.025601041663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45998.025601041663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45998.025601041663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45998.025601041663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45998.025601041663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45998.025601041663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45998.025601041663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45998.025601041663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45998.025601041663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45998.025601041663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45998.025601041663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45998.025601041663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45998.025601041663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45998.025601041663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45998.025601041663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45998.025601041663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45998.025601041663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45998.025601041663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45998.025601041663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45998.025601041663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45998.025601041663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45998.025601041663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45998.025601041663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45998.025601041663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45998.025601041663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45998.025601041663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45998.025601041663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45998.025601041663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45998.025601041663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45998.025601041663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45998.025601041663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45998.025601041663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45998.025601041663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45998.025601041663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45998.025601041663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45998.025601041663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45998.025601041663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45998.025601041663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45998.025601041663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45998.025601041663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45998.025601041663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45998.025601041663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45998.025601041663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45998.025601041663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45998.025601041663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45998.025601041663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45998.025601041663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45998.025601041663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45998.025601041663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45998.025601041663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45998.025601041663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45998.025601041663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45998.025601041663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45998.025601041663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45998.025601041663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45998.025601041663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45998.025601041663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45998.025601041663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45998.025601041663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45998.025601041663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45998.025601041663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45998.025601041663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45998.025601041663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45998.025601041663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45998.025601041663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45998.025601041663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45998.025601041663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45998.025601041663</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45998.025601041663</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45998.025601041663</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45998.025601041663</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45998.025601041663</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45998.025601041663</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45998.025601041663</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45998.025601041663</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45998.025601041663</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45998.025601041663</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8.3367476850980893E-2</v>
      </c>
      <c r="H2" s="22">
        <v>45997.994525462964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45998.025601273148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45998.025601273148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45998.025601273148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45998.025601273148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45998.025601273148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45998.025601273148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45998.025601273148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45998.025601273148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45998.025601273148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45998.025601273148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57"/>
      <c r="E13" s="18"/>
      <c r="F13" s="20"/>
      <c r="G13" s="21">
        <f t="shared" ca="1" si="1"/>
        <v>45998.025601273148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45998.025601273148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45998.025601273148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45998.025601273148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45998.025601273148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45998.025601273148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45998.025601273148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45998.025601273148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45998.025601273148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45998.025601273148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45998.025601273148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45998.025601273148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45998.025601273148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45998.025601273148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45998.025601273148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45998.025601273148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45998.025601273148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45998.025601273148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45998.025601273148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45998.025601273148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45998.025601273148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45998.025601273148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45998.025601273148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45998.025601273148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45998.025601273148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45998.025601273148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45998.025601273148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45998.025601273148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45998.025601273148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45998.025601273148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45998.025601273148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45998.025601273148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45998.025601273148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45998.025601273148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45998.025601273148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45998.025601273148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45998.025601273148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45998.025601273148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45998.025601273148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45998.025601273148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45998.025601273148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45998.025601273148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45998.025601273148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45998.025601273148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45998.025601273148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45998.025601273148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45998.025601273148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45998.025601273148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45998.025601273148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45998.025601273148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45998.025601273148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45998.025601273148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45998.025601273148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45998.025601273148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45998.025601273148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45998.025601273148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45998.025601273148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45998.025601273148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45998.025601273148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45998.025601273148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45998.025601273148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45998.025601273148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45998.025601273148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45998.025601273148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45998.025601273148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45998.025601273148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45998.025601273148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45998.025601273148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45998.025601273148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45998.025601273148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45998.025601273148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45998.025601273148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45998.025601273148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45998.025601273148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45998.025601273148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45998.025601273148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45998.025601273148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45998.025601273148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45998.025601273148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45998.025601273148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45998.025601273148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45998.025601273148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45998.025601273148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45998.025601273148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45998.025601273148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45998.025601273148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45998.025601273148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45998.025601273148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45998.025601273148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45998.025601273148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45998.025601273148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45998.025601273148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45998.025601273148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45998.025601273148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45998.025601273148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45998.025601273148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45998.025601273148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45998.025601273148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45998.025601273148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45998.025601273148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45998.025601273148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45998.025601273148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45998.025601273148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45998.025601273148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45998.025601273148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45998.025601273148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45998.025601273148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45998.025601273148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45998.025601273148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45998.025601273148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45998.025601273148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45998.025601273148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45998.025601273148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45998.025601273148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45998.025601273148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45998.025601273148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45998.025601273148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45998.025601273148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45998.025601273148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45998.025601273148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45998.025601273148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45998.025601273148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45998.025601273148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45998.025601273148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45998.025601273148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45998.025601273148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45998.025601273148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45998.025601273148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45998.025601273148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45998.025601273148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45998.025601273148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45998.025601273148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45998.025601273148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45998.025601273148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45998.025601273148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45998.025601273148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45998.025601273148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45998.025601273148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45998.025601273148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45998.025601273148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45998.025601273148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45998.025601273148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45998.025601273148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45998.025601273148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45998.025601273148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45998.025601273148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45998.025601273148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45998.025601273148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45998.025601273148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45998.025601273148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45998.025601273148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45998.025601273148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45998.025601273148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45998.025601273148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45998.025601273148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45998.025601273148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45998.025601273148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45998.025601273148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45998.025601273148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45998.025601273148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45998.025601273148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45998.025601273148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45998.025601273148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45998.025601273148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45998.025601273148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45998.025601273148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45998.025601273148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45998.025601273148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45998.025601273148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45998.025601273148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45998.025601273148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45998.025601273148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45998.025601273148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45998.025601273148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45998.025601273148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45998.025601273148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45998.025601273148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45998.025601273148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45998.025601273148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45998.025601273148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45998.025601273148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45998.025601273148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45998.025601273148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45998.025601273148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45998.025601273148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45998.025601273148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45998.025601273148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45998.025601273148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45998.025601273148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45998.025601273148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45998.025601273148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45998.025601273148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45998.025601273148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45998.025601273148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45998.025601273148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45998.025601273148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45998.025601273148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45998.025601273148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45998.025601273148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45998.025601273148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45998.025601273148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45998.025601273148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45998.025601273148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45998.025601273148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45998.025601273148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45998.025601273148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45998.025601273148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45998.025601273148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45998.025601273148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45998.025601273148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45998.025601273148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45998.025601273148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45998.025601273148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45998.025601273148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45998.025601273148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45998.025601273148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45998.025601273148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45998.025601273148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45998.025601273148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45998.025601273148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45998.025601273148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45998.025601273148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45998.025601273148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45998.025601273148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45998.025601273148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45998.025601273148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45998.025601273148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45998.025601273148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45998.025601273148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45998.025601273148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45998.025601273148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45998.025601273148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45998.025601273148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45998.025601273148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45998.025601273148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45998.025601273148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45998.025601273148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45998.025601273148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45998.025601273148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45998.025601273148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45998.025601273148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45998.025601273148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45998.025601273148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45998.025601273148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45998.025601273148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45998.025601273148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45998.025601273148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45998.025601273148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45998.025601273148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45998.025601273148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45998.025601273148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45998.025601273148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45998.025601273148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45998.025601273148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45998.025601273148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45998.025601273148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45998.025601273148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45998.025601273148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45998.025601273148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45998.025601273148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45998.025601273148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45998.025601273148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45998.025601273148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45998.025601273148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45998.025601273148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45998.025601273148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45998.025601273148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45998.025601273148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45998.025601273148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45998.025601273148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45998.025601273148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45998.025601273148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45998.025601273148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45998.025601273148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45998.025601273148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45998.025601273148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45998.025601273148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45998.025601273148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45998.025601273148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45998.025601273148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45998.025601273148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45998.025601273148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45998.025601273148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45998.025601273148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45998.025601273148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45998.025601273148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45998.025601273148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45998.025601273148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45998.025601273148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45998.025601273148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45998.025601273148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45998.025601273148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45998.025601273148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45998.025601273148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45998.025601273148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45998.025601273148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45998.025601273148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45998.025601273148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45998.025601273148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45998.025601273148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45998.025601273148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45998.025601273148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45998.025601273148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45998.025601273148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45998.025601273148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45998.025601273148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45998.025601273148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45998.025601273148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45998.025601273148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45998.025601273148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45998.025601273148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45998.025601273148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45998.025601273148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45998.025601273148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45998.025601273148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45998.025601273148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45998.025601273148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45998.025601273148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45998.025601273148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45998.025601273148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45998.025601273148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45998.025601273148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45998.025601273148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45998.025601273148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45998.025601273148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45998.025601273148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45998.025601273148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45998.025601273148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45998.025601273148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45998.025601273148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45998.025601273148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45998.025601273148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45998.025601273148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45998.025601273148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45998.025601273148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45998.025601273148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45998.025601273148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45998.025601273148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45998.025601273148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45998.025601273148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45998.025601273148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45998.025601273148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45998.025601273148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45998.025601273148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45998.025601273148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45998.025601273148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45998.025601273148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45998.025601273148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45998.025601273148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45998.025601273148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45998.025601273148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45998.025601273148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45998.025601273148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45998.025601273148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45998.025601273148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45998.025601273148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45998.025601273148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45998.025601273148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45998.025601273148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45998.025601273148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45998.025601273148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45998.025601273148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45998.025601273148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45998.025601273148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45998.025601273148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45998.025601273148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45998.025601273148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45998.025601273148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45998.025601273148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45998.025601273148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45998.025601273148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45998.025601273148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45998.025601273148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45998.025601273148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45998.025601273148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45998.025601273148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45998.025601273148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45998.025601273148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45998.025601273148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45998.025601273148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45998.025601273148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45998.025601273148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45998.025601273148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45998.025601273148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45998.025601273148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45998.025601273148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45998.025601273148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45998.025601273148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45998.025601273148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45998.025601273148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45998.025601273148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45998.025601273148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45998.025601273148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45998.025601273148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45998.025601273148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45998.025601273148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45998.025601273148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45998.025601273148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45998.025601273148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45998.025601273148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45998.025601273148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45998.025601273148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45998.025601273148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45998.025601273148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45998.025601273148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45998.025601273148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45998.025601273148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45998.025601273148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45998.025601273148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45998.025601273148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45998.025601273148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45998.025601273148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45998.025601273148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45998.025601273148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45998.025601273148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45998.025601273148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45998.025601273148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45998.025601273148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45998.025601273148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45998.025601273148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45998.025601273148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45998.025601273148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45998.025601273148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45998.025601273148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45998.025601273148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45998.025601273148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45998.025601273148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45998.025601273148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45998.025601273148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45998.025601273148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45998.025601273148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45998.025601273148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45998.025601273148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45998.025601273148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45998.025601273148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45998.025601273148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45998.025601273148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45998.025601273148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45998.025601273148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45998.025601273148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45998.025601273148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45998.025601273148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45998.025601273148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45998.025601273148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45998.025601273148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45998.025601273148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45998.025601273148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45998.025601273148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45998.025601273148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45998.025601273148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45998.025601273148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45998.025601273148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45998.025601273148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45998.025601273148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45998.025601273148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45998.025601273148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45998.025601273148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45998.025601273148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45998.025601273148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45998.025601273148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45998.025601273148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45998.025601273148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45998.025601273148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45998.025601273148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45998.025601273148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45998.025601273148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45998.025601273148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45998.025601273148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45998.025601273148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45998.025601273148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45998.025601273148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45998.025601273148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45998.025601273148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45998.025601273148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45998.025601273148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45998.025601273148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45998.025601273148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45998.025601273148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45998.025601273148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45998.025601273148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45998.025601273148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45998.025601273148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45998.025601273148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45998.025601273148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45998.025601273148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45998.025601273148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45998.025601273148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45998.025601273148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45998.025601273148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45998.025601273148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45998.025601273148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45998.025601273148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45998.025601273148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45998.025601273148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45998.025601273148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45998.025601273148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45998.025601273148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45998.025601273148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45998.025601273148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45998.025601273148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45998.025601273148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45998.025601273148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45998.025601273148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45998.025601273148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45998.025601273148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45998.025601273148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45998.025601273148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45998.025601273148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45998.025601273148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45998.025601273148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45998.025601273148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45998.025601273148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45998.025601273148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45998.025601273148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45998.025601273148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45998.025601273148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45998.025601273148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45998.025601273148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45998.025601273148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45998.025601273148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45998.025601273148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45998.025601273148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45998.025601273148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45998.025601273148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45998.025601273148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45998.025601273148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45998.025601273148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45998.025601273148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45998.025601273148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45998.025601273148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45998.025601273148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45998.025601273148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45998.025601273148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45998.025601273148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45998.025601273148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45998.025601273148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45998.025601273148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45998.025601273148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45998.025601273148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45998.025601273148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45998.025601273148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45998.025601273148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45998.025601273148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45998.025601273148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45998.025601273148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45998.025601273148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45998.025601273148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45998.025601273148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45998.025601273148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45998.025601273148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45998.025601273148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45998.025601273148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45998.025601273148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45998.025601273148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45998.025601273148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45998.025601273148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45998.025601273148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45998.025601273148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45998.025601273148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45998.025601273148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45998.025601273148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45998.025601273148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45998.025601273148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45998.025601273148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45998.025601273148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45998.025601273148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45998.025601273148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45998.025601273148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45998.025601273148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45998.025601273148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45998.025601273148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45998.025601273148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45998.025601273148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45998.025601273148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45998.025601273148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45998.025601273148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45998.025601273148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45998.025601273148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45998.025601273148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45998.025601273148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45998.025601273148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45998.025601273148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45998.025601273148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45998.025601273148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45998.025601273148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45998.025601273148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45998.025601273148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45998.025601273148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45998.025601273148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45998.025601273148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45998.025601273148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45998.025601273148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45998.025601273148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45998.025601273148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45998.025601273148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45998.025601273148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45998.025601273148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45998.025601273148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45998.025601273148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45998.025601273148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45998.025601273148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45998.025601273148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45998.025601273148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45998.025601273148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45998.025601273148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45998.025601273148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45998.025601273148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45998.025601273148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45998.025601273148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45998.025601273148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45998.025601273148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45998.025601273148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45998.025601273148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45998.025601273148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45998.025601273148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45998.025601273148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45998.025601273148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45998.025601273148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45998.025601273148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45998.025601273148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45998.025601273148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45998.025601273148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45998.025601273148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45998.025601273148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45998.025601273148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45998.025601273148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45998.025601273148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45998.025601273148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45998.025601273148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45998.025601273148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45998.025601273148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45998.025601273148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45998.025601273148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45998.025601273148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45998.025601273148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45998.025601273148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45998.025601273148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45998.025601273148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45998.025601273148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45998.025601273148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45998.025601273148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45998.025601273148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45998.025601273148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45998.025601273148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45998.025601273148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45998.025601273148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45998.025601273148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45998.025601273148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45998.025601273148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45998.025601273148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45998.025601273148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45998.025601273148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45998.025601273148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45998.025601273148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45998.025601273148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45998.025601273148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45998.025601273148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45998.025601273148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45998.025601273148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45998.025601273148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45998.025601273148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45998.025601273148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45998.025601273148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45998.025601273148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45998.025601273148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45998.025601273148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45998.025601273148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45998.025601273148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45998.025601273148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45998.025601273148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45998.025601273148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45998.025601273148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45998.025601273148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45998.025601273148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45998.025601273148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45998.025601273148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45998.025601273148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45998.025601273148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45998.025601273148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45998.025601273148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45998.025601273148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45998.025601273148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45998.025601273148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45998.025601273148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45998.025601273148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45998.025601273148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45998.025601273148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45998.025601273148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45998.025601273148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45998.025601273148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45998.025601273148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45998.025601273148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45998.025601273148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45998.025601273148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45998.025601273148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45998.025601273148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45998.025601273148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45998.025601273148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45998.025601273148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45998.025601273148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45998.025601273148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45998.025601273148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45998.025601273148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45998.025601273148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45998.025601273148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45998.025601273148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45998.025601273148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45998.025601273148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45998.025601273148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45998.025601273148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45998.025601273148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45998.025601273148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45998.025601273148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45998.025601273148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45998.025601273148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45998.025601273148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45998.025601273148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45998.025601273148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45998.025601273148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45998.025601273148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45998.025601273148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45998.025601273148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45998.025601273148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45998.025601273148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45998.025601273148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45998.025601273148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45998.025601273148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45998.025601273148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45998.025601273148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45998.025601273148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45998.025601273148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45998.025601273148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45998.025601273148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45998.025601273148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45998.025601273148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45998.025601273148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45998.025601273148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45998.025601273148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45998.025601273148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45998.025601273148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45998.025601273148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45998.025601273148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45998.025601273148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45998.025601273148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45998.025601273148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45998.025601273148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45998.025601273148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45998.025601273148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45998.025601273148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45998.025601273148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45998.025601273148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45998.025601273148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45998.025601273148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45998.025601273148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45998.025601273148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45998.025601273148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45998.025601273148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45998.025601273148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45998.025601273148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45998.025601273148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45998.025601273148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45998.025601273148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45998.025601273148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45998.025601273148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45998.025601273148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45998.025601273148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45998.025601273148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45998.025601273148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45998.025601273148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45998.025601273148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45998.025601273148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45998.025601273148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45998.025601273148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45998.025601273148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45998.025601273148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45998.025601273148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45998.025601273148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45998.025601273148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45998.025601273148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45998.025601273148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45998.025601273148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45998.025601273148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45998.025601273148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45998.025601273148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45998.025601273148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45998.025601273148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45998.025601273148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45998.025601273148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45998.025601273148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45998.025601273148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45998.025601273148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45998.025601273148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45998.025601273148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45998.025601273148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45998.025601273148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45998.025601273148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45998.025601273148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45998.025601273148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45998.025601273148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45998.025601273148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45998.025601273148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45998.025601273148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45998.025601273148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45998.025601273148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45998.025601273148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45998.025601273148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45998.025601273148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45998.025601273148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45998.025601273148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45998.025601273148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45998.025601273148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45998.025601273148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45998.025601273148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45998.025601273148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45998.025601273148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45998.025601273148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45998.025601273148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45998.025601273148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45998.025601273148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45998.025601273148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45998.025601273148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45998.025601273148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45998.025601273148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45998.025601273148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45998.025601273148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45998.025601273148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45998.025601273148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45998.025601273148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45998.025601273148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45998.025601273148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45998.025601273148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45998.025601273148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45998.025601273148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45998.025601273148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45998.025601273148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45998.025601273148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45998.025601273148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45998.025601273148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45998.025601273148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45998.025601273148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45998.025601273148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45998.025601273148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45998.025601273148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45998.025601273148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45998.025601273148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45998.025601273148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45998.025601273148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45998.025601273148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45998.025601273148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45998.025601273148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45998.025601273148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45998.025601273148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45998.025601273148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45998.025601273148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45998.025601273148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45998.025601273148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45998.025601273148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45998.025601273148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45998.025601273148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45998.025601273148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45998.025601273148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45998.025601273148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45998.025601273148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45998.025601273148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45998.025601273148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45998.025601273148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45998.025601273148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45998.025601273148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45998.025601273148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45998.025601273148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45998.025601273148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45998.025601273148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45998.025601273148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45998.025601273148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45998.025601273148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45998.025601273148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45998.025601273148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45998.025601273148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45998.025601273148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45998.025601273148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45998.025601273148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45998.025601273148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45998.025601273148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45998.025601273148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45998.025601273148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45998.025601273148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45998.025601273148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45998.025601273148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45998.025601273148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45998.025601273148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45998.025601273148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45998.025601273148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45998.025601273148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45998.025601273148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45998.025601273148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45998.025601273148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45998.025601273148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45998.025601273148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45998.025601273148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45998.025601273148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45998.025601273148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45998.025601273148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45998.025601273148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45998.025601273148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45998.025601273148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45998.025601273148</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7"/>
  <sheetViews>
    <sheetView tabSelected="1" workbookViewId="0">
      <selection activeCell="A6" sqref="A6:X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294.54488368055172</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7" ca="1" si="0">IFERROR(NOW()-F3,"")</f>
        <v>0.53359872684814036</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0.4922677083304734</v>
      </c>
      <c r="H4" s="91">
        <v>45997.522280092591</v>
      </c>
      <c r="I4" s="107" t="str">
        <f>IFERROR(VLOOKUP(D4,DB!A:F,6,0),"")</f>
        <v>Generator-SG</v>
      </c>
      <c r="J4" s="107" t="str">
        <f>IFERROR(VLOOKUP(D4,DB!A:G,7,0),"")</f>
        <v>Good</v>
      </c>
      <c r="K4" s="93" t="s">
        <v>39126</v>
      </c>
      <c r="L4" s="87" t="str">
        <f>IFERROR(VLOOKUP(D4,DB!A:I,9,0),"")</f>
        <v>Latis</v>
      </c>
    </row>
    <row r="5" spans="1:16" ht="30.75">
      <c r="A5" s="107" t="s">
        <v>39127</v>
      </c>
      <c r="B5" s="107" t="str">
        <f>IFERROR(VLOOKUP(D5,DB!A:K,11,0),"")</f>
        <v>R4</v>
      </c>
      <c r="C5" s="89">
        <v>1</v>
      </c>
      <c r="D5" s="87" t="s">
        <v>28711</v>
      </c>
      <c r="E5" s="90" t="s">
        <v>39106</v>
      </c>
      <c r="F5" s="91"/>
      <c r="G5" s="92">
        <f t="shared" ca="1" si="0"/>
        <v>45998.025601041663</v>
      </c>
      <c r="H5" s="91">
        <v>45997.923263888886</v>
      </c>
      <c r="I5" s="107" t="str">
        <f>IFERROR(VLOOKUP(D5,DB!A:F,6,0),"")</f>
        <v>SCECO</v>
      </c>
      <c r="J5" s="107" t="str">
        <f>IFERROR(VLOOKUP(D5,DB!A:G,7,0),"")</f>
        <v>Vandalized</v>
      </c>
      <c r="K5" s="93" t="s">
        <v>39128</v>
      </c>
      <c r="L5" s="87" t="str">
        <f>IFERROR(VLOOKUP(D5,DB!A:I,9,0),"")</f>
        <v>Latis</v>
      </c>
    </row>
    <row r="6" spans="1:16" ht="15" customHeight="1">
      <c r="A6" s="107"/>
      <c r="B6" s="107" t="str">
        <f>IFERROR(VLOOKUP(D6,DB!A:K,11,0),"")</f>
        <v/>
      </c>
      <c r="C6" s="89"/>
      <c r="D6" s="87"/>
      <c r="E6" s="90"/>
      <c r="F6" s="91"/>
      <c r="G6" s="92">
        <f t="shared" ca="1" si="0"/>
        <v>45998.025601041663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45998.025601273148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45998.025601273148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45998.025601273148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45998.025601273148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45998.025601273148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45998.025601273148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45998.025601273148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45998.025601273148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45998.025601273148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45998.025601273148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45998.025601273148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45998.025601273148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45998.025601273148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45998.025601273148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45998.025601273148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45998.025601273148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45998.025601273148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45998.025601273148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45998.025601273148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45998.025601273148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45998.025601273148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45998.025601273148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45998.025601273148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45998.025601273148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45998.025601273148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45998.025601273148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45998.025601273148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45998.025601273148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45998.025601273148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45998.025601273148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45998.025601273148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45998.025601273148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45998.025601273148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45998.025601273148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45998.025601273148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45998.025601273148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45998.025601273148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45998.025601273148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45998.025601273148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45998.025601273148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45998.025601273148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45998.025601273148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45998.025601273148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45998.025601273148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45998.025601273148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45998.025601273148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45998.025601273148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45998.025601273148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45998.025601273148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45998.025601273148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45998.025601273148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ref="G58:G121" ca="1" si="1">IFERROR(NOW()-F58,"")</f>
        <v>45998.025601273148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45998.025601273148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45998.025601273148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45998.025601273148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45998.025601273148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45998.025601273148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45998.025601273148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45998.025601273148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45998.025601273148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45998.025601273148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45998.025601273148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45998.025601273148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45998.025601273148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45998.025601273148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45998.025601273148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45998.025601273148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45998.025601273148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45998.025601273148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45998.025601273148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45998.025601273148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45998.025601273148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45998.025601273148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45998.025601273148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45998.025601273148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45998.025601273148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45998.025601273148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45998.025601273148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45998.025601273148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45998.025601273148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45998.025601273148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45998.025601273148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45998.025601273148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45998.025601273148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45998.025601273148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45998.025601273148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45998.025601273148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45998.025601273148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45998.025601273148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45998.025601273148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45998.025601273148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45998.025601273148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45998.025601273148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45998.025601273148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45998.025601273148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45998.025601273148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45998.025601273148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45998.025601273148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45998.025601273148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45998.025601273148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45998.025601273148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45998.025601273148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45998.025601273148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45998.025601273148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45998.025601273148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45998.025601273148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45998.025601273148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45998.025601273148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45998.025601273148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45998.025601273148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45998.025601273148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45998.025601273148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45998.025601273148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45998.025601273148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45998.025601273148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ref="G122:G167" ca="1" si="2">IFERROR(NOW()-F122,"")</f>
        <v>45998.025601273148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45998.025601273148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45998.025601273148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45998.025601273148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45998.025601273148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45998.025601273148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45998.025601273148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45998.025601273148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45998.025601273148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45998.025601273148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45998.025601273148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45998.025601273148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45998.025601273148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45998.025601273148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45998.025601273148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45998.025601273148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45998.025601273148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45998.025601273148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45998.025601273148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45998.025601273148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45998.025601273148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45998.025601273148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45998.025601273148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45998.025601273148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45998.025601273148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45998.025601273148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45998.025601273148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45998.025601273148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45998.025601273148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45998.025601273148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45998.025601273148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45998.025601273148</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45998.025601273148</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45998.025601273148</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45998.025601273148</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45998.025601273148</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45998.025601273148</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45998.025601273148</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45998.025601273148</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45998.025601273148</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45998.025601273148</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45998.025601273148</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45998.025601273148</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45998.025601273148</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45998.025601273148</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45998.025601273148</v>
      </c>
      <c r="H167" s="91"/>
      <c r="I167" s="107" t="str">
        <f>IFERROR(VLOOKUP(D167,DB!A:F,6,0),"")</f>
        <v/>
      </c>
      <c r="J167" s="107" t="str">
        <f>IFERROR(VLOOKUP(D167,DB!A:G,7,0),"")</f>
        <v/>
      </c>
      <c r="K167" s="93"/>
      <c r="L167" s="87" t="str">
        <f>IFERROR(VLOOKUP(D167,DB!A:I,9,0),"")</f>
        <v/>
      </c>
    </row>
  </sheetData>
  <dataValidations count="2">
    <dataValidation allowBlank="1" showInputMessage="1" showErrorMessage="1" sqref="E1" xr:uid="{A4F81451-56CC-4543-9497-104C4E44EE4B}"/>
    <dataValidation type="list" allowBlank="1" showInputMessage="1" showErrorMessage="1" sqref="E2:E1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106.1935410879596</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71.836723958331277</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49.364490162035509</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16.652302430549753</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0.91811261573457159</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2" ca="1" si="3">IFERROR(NOW()-F7,"")</f>
        <v>45998.025601041663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45998.025601041663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45998.025601041663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45998.025601041663</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45998.025601041663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45998.025601041663</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45998.025601041663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45998.025601041663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45998.025601041663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45998.025601041663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45998.025601041663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45998.025601041663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45998.025601041663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45998.025601041663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45998.025601041663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45998.025601041663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45998.025601041663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45998.025601041663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45998.025601041663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45998.025601041663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45998.025601041663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45998.025601041663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45998.025601041663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45998.025601041663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45998.025601041663</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45998.025601041663</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2"/>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30302</v>
      </c>
      <c r="E2" s="138" t="s">
        <v>39106</v>
      </c>
      <c r="F2" s="117">
        <v>45997.83761574074</v>
      </c>
      <c r="G2" s="72">
        <f t="shared" ref="G2:G36" ca="1" si="0">IFERROR(NOW()-F2,"-")</f>
        <v>0.18798530092317378</v>
      </c>
      <c r="H2" s="117">
        <v>45997.847118055557</v>
      </c>
      <c r="I2" s="115" t="str">
        <f>IFERROR(VLOOKUP(D2,DB!A:F,6,0),"")</f>
        <v>SCECO</v>
      </c>
      <c r="J2" s="115" t="str">
        <f>IFERROR(VLOOKUP(D2,DB!A:G,7,0),"")</f>
        <v>Good</v>
      </c>
      <c r="K2" s="118" t="s">
        <v>39140</v>
      </c>
      <c r="L2" s="133" t="str">
        <f>IFERROR(VLOOKUP(D2,DB!A:I,9,0),"")</f>
        <v>Latis</v>
      </c>
    </row>
    <row r="3" spans="1:16382" ht="31.5" customHeight="1">
      <c r="A3" s="114"/>
      <c r="B3" s="115" t="str">
        <f>IFERROR(VLOOKUP(D3,DB!A:K,11,0),"")</f>
        <v/>
      </c>
      <c r="C3" s="116"/>
      <c r="D3" s="115"/>
      <c r="E3" s="138"/>
      <c r="F3" s="117"/>
      <c r="G3" s="72">
        <f t="shared" ca="1" si="0"/>
        <v>45998.025601041663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45998.025601041663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45998.025601041663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45998.025601041663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45998.025601041663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45998.025601041663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45998.025601041663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45998.025601041663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45998.025601041663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45998.025601041663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45998.025601041663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45998.025601041663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45998.025601041663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45998.025601041663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45998.025601041663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45998.025601041663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45998.025601041663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45998.025601041663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45998.025601041663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45998.025601041663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45998.025601041663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45998.025601041663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45998.025601041663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45998.025601041663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45998.025601041663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45998.025601041663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45998.025601041663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45998.025601041663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45998.025601041663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45998.025601041663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45998.025601041663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45998.025601041663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45998.025601041663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45998.025601041663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ref="G37:G100" ca="1" si="1">IFERROR(NOW()-F37,"-")</f>
        <v>45998.025601041663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45998.025601041663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45998.025601041663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45998.025601041663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45998.025601041663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45998.025601041663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45998.025601041663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45998.025601041663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45998.025601041663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45998.025601041663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45998.025601041663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45998.025601041663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45998.025601041663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45998.025601041663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45998.025601041663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45998.025601041663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45998.025601041663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45998.025601041663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45998.025601041663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45998.025601041663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45998.025601041663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45998.025601041663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45998.025601041663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45998.025601041663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45998.025601041663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45998.025601041663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45998.025601041663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45998.025601041663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45998.025601041663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45998.025601041663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45998.025601041663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45998.025601041663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45998.025601041663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45998.025601041663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45998.025601041663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45998.025601041663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45998.025601041663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45998.025601041663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45998.025601041663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45998.025601041663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45998.025601041663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45998.025601041663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45998.025601041663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45998.025601041663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45998.025601041663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45998.025601041663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45998.025601041663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45998.025601041663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45998.025601041663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45998.025601041663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45998.025601041663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45998.025601041663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45998.025601041663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45998.025601041663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45998.025601041663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45998.025601041663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45998.025601041663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45998.025601041663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45998.025601041663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45998.025601041663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45998.025601041663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45998.025601041663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45998.025601041663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45998.025601041663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ref="G101:G164" ca="1" si="2">IFERROR(NOW()-F101,"-")</f>
        <v>45998.025601041663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45998.025601041663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45998.025601041663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45998.025601041663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45998.025601041663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45998.025601041663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45998.025601041663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45998.025601041663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45998.025601041663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45998.025601041663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45998.025601041663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45998.025601041663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45998.025601041663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45998.025601041663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45998.025601041663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45998.025601041663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45998.025601041663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45998.025601041663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45998.025601041663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45998.025601041663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45998.025601041663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45998.025601041663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45998.025601041663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45998.025601041663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45998.025601041663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45998.025601041663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45998.025601041663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45998.025601041663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45998.025601041663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45998.025601041663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45998.025601041663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45998.025601041663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45998.025601041663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45998.025601041663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45998.025601041663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45998.025601041663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45998.025601041663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45998.025601041663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45998.025601041663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45998.025601041663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45998.025601041663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45998.025601041663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45998.025601041663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45998.025601041663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45998.025601041663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45998.025601041663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45998.025601041663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45998.025601041663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45998.025601041663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45998.025601041663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45998.025601041663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45998.025601041663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45998.025601041663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45998.025601041663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45998.025601041663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45998.025601041663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45998.025601041663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45998.025601041663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45998.025601041663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45998.025601041663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45998.025601041663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45998.025601041663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45998.025601041663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45998.025601041663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ref="G165:G228" ca="1" si="3">IFERROR(NOW()-F165,"-")</f>
        <v>45998.025601041663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45998.025601041663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45998.025601041663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45998.025601041663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45998.025601041663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45998.025601041663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45998.025601041663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45998.025601041663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45998.025601041663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45998.025601041663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45998.025601041663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45998.025601041663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45998.025601041663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45998.025601041663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45998.025601041663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45998.025601041663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45998.025601041663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45998.025601041663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45998.025601041663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45998.025601041663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45998.025601041663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45998.025601041663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45998.025601041663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45998.025601041663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45998.025601041663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45998.025601041663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45998.025601041663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45998.025601041663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45998.025601041663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45998.025601041663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45998.025601041663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45998.025601041663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45998.025601041663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45998.025601041663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45998.025601041663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45998.025601041663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45998.025601041663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45998.025601041663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45998.025601041663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45998.025601041663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45998.025601041663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45998.025601041663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45998.025601041663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45998.025601041663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45998.025601041663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45998.025601041663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45998.025601041663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45998.025601041663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45998.025601041663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45998.025601041663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45998.025601041663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45998.025601041663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45998.025601041663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45998.025601041663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45998.025601041663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45998.025601041663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45998.025601041663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45998.025601041663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45998.025601041663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45998.025601041663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45998.025601041663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45998.025601041663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45998.025601041663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45998.025601041663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ref="G229:G292" ca="1" si="4">IFERROR(NOW()-F229,"-")</f>
        <v>45998.025601041663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45998.025601041663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45998.025601041663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45998.025601041663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45998.025601041663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45998.025601041663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45998.025601041663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45998.025601041663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45998.025601041663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45998.025601041663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45998.025601041663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45998.025601041663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45998.025601041663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45998.025601041663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45998.025601041663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45998.025601041663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45998.025601041663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45998.025601041663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45998.025601041663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45998.025601041663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45998.025601041663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45998.025601041663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45998.025601041663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45998.025601041663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45998.025601041663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45998.025601041663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45998.025601041663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45998.025601041663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45998.025601041663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45998.025601041663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45998.025601041663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45998.025601041663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45998.025601041663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45998.025601041663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45998.025601041663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45998.025601041663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45998.025601041663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45998.025601041663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45998.025601041663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45998.025601041663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45998.025601041663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45998.025601041663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45998.025601041663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45998.025601041663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45998.025601041663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45998.025601041663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45998.025601041663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45998.025601041663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45998.025601041663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45998.025601041663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45998.025601041663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45998.025601041663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45998.025601041663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45998.025601041663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45998.025601041663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45998.025601041663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45998.025601041663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45998.025601041663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45998.025601041663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45998.025601041663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45998.025601041663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45998.025601041663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45998.025601041663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45998.025601041663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ref="G293:G356" ca="1" si="5">IFERROR(NOW()-F293,"-")</f>
        <v>45998.025601041663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45998.025601041663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45998.025601041663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45998.025601041663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45998.025601041663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45998.025601041663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45998.025601041663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45998.025601041663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45998.025601041663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45998.025601041663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45998.025601041663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45998.025601041663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45998.025601041663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45998.025601041663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45998.025601041663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45998.025601041663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45998.025601041663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45998.025601041663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45998.025601041663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45998.025601041663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45998.025601041663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45998.025601041663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45998.025601041663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45998.025601041663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45998.025601041663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45998.025601041663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45998.025601041663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45998.025601041663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45998.025601041663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45998.025601041663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45998.025601041663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45998.025601041663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45998.025601041663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45998.025601041663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45998.025601041663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45998.025601041663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45998.025601041663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45998.025601041663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45998.025601041663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45998.025601041663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45998.025601041663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45998.025601041663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45998.025601041663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45998.025601041663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45998.025601041663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45998.025601041663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45998.025601041663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45998.025601041663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45998.025601041663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45998.025601041663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45998.025601041663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45998.025601041663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45998.025601041663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45998.025601041663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45998.025601041663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45998.025601041663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45998.025601041663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45998.025601041663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45998.025601041663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45998.025601041663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45998.025601041663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45998.025601041663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45998.025601041663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45998.025601041663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ref="G357:G420" ca="1" si="6">IFERROR(NOW()-F357,"-")</f>
        <v>45998.025601041663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45998.025601041663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45998.025601041663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45998.025601041663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45998.025601041663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45998.025601041663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45998.025601041663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45998.025601041663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45998.025601041663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45998.025601041663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45998.025601041663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45998.025601041663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45998.025601041663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45998.025601041663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45998.025601041663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45998.025601041663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45998.025601041663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45998.025601041663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45998.025601041663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45998.025601041663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45998.025601041663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45998.025601041663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45998.025601041663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45998.025601041663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45998.025601041663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45998.025601041663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45998.025601041663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45998.025601041663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45998.025601041663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45998.025601041663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45998.025601041663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45998.025601041663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45998.025601041663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45998.025601041663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45998.025601041663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45998.025601041663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45998.025601041663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45998.025601041663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45998.025601041663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45998.025601041663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45998.025601041663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45998.025601041663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45998.025601041663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45998.025601041663</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45998.025601041663</v>
      </c>
      <c r="H401" s="117"/>
      <c r="I401" s="115" t="str">
        <f>IFERROR(VLOOKUP(D401,DB!A:F,6,0),"")</f>
        <v/>
      </c>
      <c r="J401" s="115" t="str">
        <f>IFERROR(VLOOKUP(D401,DB!A:G,7,0),"")</f>
        <v/>
      </c>
      <c r="K401" s="118"/>
      <c r="L401" s="133" t="str">
        <f>IFERROR(VLOOKUP(D401,DB!A:I,9,0),"")</f>
        <v/>
      </c>
    </row>
    <row r="402" spans="1:12" ht="31.5" customHeight="1">
      <c r="A402" s="139"/>
      <c r="B402" s="140" t="str">
        <f>IFERROR(VLOOKUP(D402,DB!A:K,11,0),"")</f>
        <v/>
      </c>
      <c r="C402" s="141"/>
      <c r="D402" s="140"/>
      <c r="E402" s="138"/>
      <c r="F402" s="142"/>
      <c r="G402" s="143">
        <f t="shared" ca="1" si="6"/>
        <v>45998.025601041663</v>
      </c>
      <c r="H402" s="142"/>
      <c r="I402" s="140" t="str">
        <f>IFERROR(VLOOKUP(D402,DB!A:F,6,0),"")</f>
        <v/>
      </c>
      <c r="J402" s="140" t="str">
        <f>IFERROR(VLOOKUP(D402,DB!A:G,7,0),"")</f>
        <v/>
      </c>
      <c r="K402" s="144"/>
      <c r="L402" s="145" t="str">
        <f>IFERROR(VLOOKUP(D402,DB!A:I,9,0),"")</f>
        <v/>
      </c>
    </row>
  </sheetData>
  <dataValidations count="2">
    <dataValidation allowBlank="1" showInputMessage="1" showErrorMessage="1" sqref="E1" xr:uid="{9E1BC488-8814-4F8A-8DBE-742B3278AB71}"/>
    <dataValidation type="list" allowBlank="1" showInputMessage="1" showErrorMessage="1" sqref="E2:E40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2025-12-06T21:38:57Z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