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38" documentId="120_S{2AC9BD13-BADA-5192-A53E-5A8FF88502F6}" xr6:coauthVersionLast="47" xr6:coauthVersionMax="47" xr10:uidLastSave="{6AA3EA65-9B48-43C4-8898-2F0C61F5D09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<sst xmlns="http://schemas.openxmlformats.org/spreadsheetml/2006/main" count="181598" uniqueCount="39213">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</sst>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330.8930673611103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8.9340509257453959E-2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5.841458333452465E-2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45993.841493287036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45993.841493287036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45993.841493287036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45993.841493287036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45993.841493287036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45993.841493287036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45993.841493287036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45993.841493287036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45993.841493287036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45993.841493287036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45993.841493287036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45993.841493287036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45993.841493287036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45993.841493287036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45993.841493287036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45993.841493287036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45993.841493287036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45993.841493287036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45993.841493287036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45993.841493287036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45993.841493287036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45993.841493287036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45993.841493287036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45993.841493287036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45993.841493287036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45993.841493287036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45993.841493287036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45993.841493287036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45993.841493287036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45993.841493287036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45993.841493287036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45993.841493287036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45993.841493287036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45993.841493287036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45993.841493287036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45993.841493287036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45993.841493287036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45993.841493287036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45993.841493287036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45993.841493287036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45993.841493287036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45993.841493287036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45993.841493287036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45993.841493287036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45993.841493287036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45993.841493287036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45993.841493287036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45993.841493287036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45993.841493287036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45993.841493287036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45993.841493287036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45993.841493287036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45993.841493287036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45993.841493287036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45993.841493287036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45993.841493287036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45993.841493287036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45993.841493287036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45993.841493287036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45993.841493287036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45993.841493287036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45993.841493287036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45993.841493287036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45993.841493287036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45993.841493287036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45993.841493287036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45993.841493287036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45993.841493287036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45993.841493287036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45993.841493287036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45993.841493287036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45993.841493287036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45993.841493287036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45993.841493287036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45993.841493287036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45993.841493287036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45993.841493287036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45993.841493287036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45993.841493287036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45993.841493287036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45993.841493287036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45993.841493287036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45993.841493287036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45993.841493287036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45993.841493287036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45993.841493287036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45993.841493287036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45993.841493287036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45993.841493287036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45993.841493287036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45993.841493287036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45993.841493287036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45993.841493287036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45993.841493287036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45993.841493287036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45993.841493287036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45993.841493287036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45993.841493287036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45993.841493287036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45993.841493287036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45993.841493287036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45993.841493287036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45993.841493287036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45993.841493287036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45993.841493287036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45993.841493287036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45993.841493287036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45993.841493287036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45993.841493287036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45993.841493287036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45993.841493287036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45993.841493287036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45993.841493287036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45993.841493287036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45993.841493287036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45993.841493287036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45993.841493287036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45993.841493287036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45993.841493287036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45993.841493287036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45993.841493287036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45993.841493287036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45993.841493287036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45993.841493287036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45993.841493287036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45993.841493287036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45993.841493287036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45993.841493287036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45993.841493287036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45993.841493287036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45993.841493287036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45993.841493287036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45993.841493287036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45993.841493287036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45993.841493287036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45993.841493287036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45993.841493287036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45993.841493287036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45993.841493287036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45993.841493287036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45993.841493287036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45993.841493287036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45993.841493287036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45993.841493287036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45993.841493287036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45993.841493287036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45993.841493287036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45993.841493287036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45993.841493287036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45993.841493287036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45993.841493287036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45993.841493287036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45993.841493287036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45993.841493287036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45993.841493287036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45993.841493287036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45993.841493287036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45993.841493287036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45993.841493287036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45993.841493287036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45993.841493287036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45993.841493287036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45993.841493287036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45993.841493287036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45993.841493287036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45993.841493287036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45993.841493287036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45993.841493287036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45993.841493287036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45993.841493287036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45993.841493287036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45993.841493287036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45993.841493287036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45993.841493287036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45993.841493287036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45993.841493287036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45993.841493287036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45993.841493287036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45993.841493287036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45993.841493287036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45993.841493287036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45993.841493287036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45993.841493287036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45993.841493287036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45993.841493287036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45993.841493287036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45993.841493287036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45993.841493287036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45993.841493287036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45993.841493287036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45993.841493287036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45993.841493287036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45993.841493287036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45993.841493287036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45993.841493287036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45993.841493287036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45993.841493287036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45993.841493287036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45993.841493287036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45993.841493287036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45993.841493287036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45993.841493287036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45993.841493287036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45993.841493287036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45993.841493287036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45993.841493287036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45993.841493287036</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168.84165532407496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9.4540743055549683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9.0092824073508382E-2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1.6226851585088298E-4</v>
      </c>
      <c r="H6" s="100">
        <v>45993.835775462961</v>
      </c>
      <c r="I6" s="18" t="str">
        <f>IFERROR(VLOOKUP(D6,DB!A:F,6,0),"")</f>
        <v>Generator-SG</v>
      </c>
      <c r="J6" s="18" t="str">
        <f>IFERROR(VLOOKUP(D6,DB!A:G,7,0),"")</f>
        <v>In progress</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45993.841493287036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45993.841493287036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45993.841493287036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45993.841493287036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45993.841493287036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45993.841493287036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45993.841493287036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45993.841493287036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45993.841493287036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45993.841493287036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45993.841493287036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45993.841493287036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45993.841493287036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45993.841493287036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45993.841493287036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45993.841493287036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45993.841493287036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45993.841493287036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45993.841493287036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45993.841493287036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45993.841493287036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45993.841493287036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45993.841493287036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45993.841493287036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45993.841493287036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45993.841493287036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45993.841493287036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45993.841493287036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45993.841493287036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45993.841493287036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45993.841493287036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45993.841493287036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45993.841493287036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45993.841493287036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45993.841493287036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45993.841493287036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45993.841493287036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45993.841493287036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45993.841493287036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45993.841493287036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45993.841493287036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45993.841493287036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45993.841493287036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45993.841493287036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45993.841493287036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45993.841493287036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45993.841493287036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45993.841493287036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45993.841493287036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45993.841493287036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45993.841493287036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45993.841493287036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45993.841493287036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45993.841493287036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45993.841493287036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45993.841493287036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45993.841493287036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45993.841493287036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45993.841493287036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45993.841493287036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45993.841493287036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45993.841493287036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45993.841493287036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45993.841493287036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45993.841493287036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45993.841493287036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45993.841493287036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45993.841493287036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45993.841493287036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45993.841493287036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45993.841493287036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45993.841493287036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45993.841493287036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45993.841493287036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45993.841493287036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45993.841493287036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45993.841493287036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45993.841493287036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45993.841493287036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45993.841493287036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45993.841493287036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45993.841493287036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45993.841493287036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45993.841493287036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45993.841493287036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45993.841493287036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45993.841493287036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45993.841493287036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45993.841493287036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45993.841493287036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45993.841493287036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45993.841493287036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45993.841493287036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45993.841493287036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45993.841493287036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45993.841493287036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45993.841493287036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45993.841493287036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45993.841493287036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45993.841493287036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45993.841493287036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45993.841493287036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45993.841493287036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45993.841493287036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45993.841493287036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45993.841493287036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45993.841493287036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45993.841493287036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45993.841493287036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45993.841493287036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45993.841493287036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45993.841493287036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45993.841493287036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45993.841493287036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45993.841493287036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45993.841493287036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45993.841493287036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45993.841493287036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45993.841493287036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45993.841493287036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45993.841493287036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45993.841493287036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45993.841493287036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45993.841493287036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45993.841493287036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45993.841493287036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45993.841493287036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45993.841493287036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45993.841493287036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45993.841493287036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45993.841493287036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45993.841493287036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45993.841493287036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45993.841493287036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45993.841493287036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45993.841493287036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45993.841493287036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45993.841493287036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45993.841493287036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45993.841493287036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45993.841493287036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45993.841493287036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45993.841493287036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45993.841493287036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45993.841493287036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45993.841493287036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45993.841493287036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45993.841493287036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45993.841493287036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45993.841493287036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45993.841493287036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45993.841493287036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45993.841493287036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45993.841493287036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45993.841493287036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45993.841493287036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45993.841493287036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45993.841493287036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45993.841493287036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45993.841493287036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45993.841493287036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45993.841493287036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45993.841493287036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45993.841493287036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45993.841493287036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45993.841493287036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45993.841493287036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45993.841493287036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45993.841493287036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45993.841493287036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45993.841493287036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45993.841493287036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45993.841493287036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45993.841493287036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45993.841493287036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45993.841493287036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45993.841493287036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45993.841493287036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45993.841493287036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45993.841493287036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45993.841493287036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45993.841493287036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45993.841493287036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45993.841493287036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45993.841493287036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45993.841493287036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45993.841493287036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45993.841493287036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45993.841493287036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45993.841493287036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45993.841493287036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45993.841493287036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45993.841493287036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45993.841493287036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45993.841493287036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45993.841493287036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45993.841493287036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45993.841493287036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45993.841493287036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45993.841493287036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45993.841493287036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45993.841493287036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45993.841493287036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45993.841493287036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45993.841493287036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45993.841493287036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45993.841493287036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45993.841493287036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45993.841493287036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45993.841493287036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45993.841493287036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45993.841493287036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45993.841493287036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45993.841493287036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45993.841493287036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45993.841493287036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45993.841493287036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45993.841493287036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45993.841493287036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45993.841493287036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45993.841493287036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45993.841493287036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45993.841493287036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45993.841493287036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45993.841493287036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45993.841493287036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45993.841493287036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45993.841493287036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45993.841493287036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45993.841493287036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45993.841493287036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45993.841493287036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45993.841493287036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45993.841493287036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45993.841493287036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45993.841493287036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45993.841493287036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45993.841493287036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45993.841493287036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45993.841493287036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45993.841493287036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45993.841493287036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45993.841493287036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45993.841493287036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45993.841493287036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45993.841493287036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45993.841493287036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45993.841493287036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45993.841493287036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45993.841493287036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45993.841493287036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45993.841493287036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45993.841493287036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45993.841493287036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45993.841493287036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45993.841493287036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45993.841493287036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45993.841493287036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45993.841493287036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45993.841493287036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45993.841493287036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45993.841493287036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45993.841493287036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45993.841493287036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45993.841493287036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45993.841493287036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45993.841493287036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45993.841493287036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45993.841493287036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45993.841493287036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45993.841493287036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45993.841493287036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45993.841493287036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45993.841493287036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45993.841493287036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45993.841493287036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45993.841493287036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45993.841493287036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45993.841493287036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45993.841493287036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45993.841493287036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45993.841493287036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45993.841493287036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45993.841493287036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45993.841493287036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45993.841493287036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45993.841493287036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45993.841493287036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45993.841493287036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45993.841493287036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45993.841493287036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45993.841493287036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45993.841493287036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45993.841493287036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45993.841493287036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45993.841493287036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45993.841493287036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45993.841493287036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45993.841493287036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45993.841493287036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45993.841493287036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45993.841493287036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45993.841493287036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45993.841493287036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45993.841493287036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45993.841493287036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45993.841493287036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45993.841493287036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45993.841493287036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45993.841493287036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45993.841493287036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45993.841493287036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45993.841493287036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45993.841493287036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45993.841493287036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45993.841493287036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45993.841493287036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45993.841493287036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45993.841493287036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45993.841493287036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45993.841493287036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45993.841493287036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45993.841493287036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45993.841493287036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45993.841493287036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45993.841493287036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45993.841493287036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45993.841493287036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45993.841493287036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45993.841493287036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45993.841493287036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45993.841493287036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45993.841493287036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45993.841493287036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45993.841493287036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45993.841493287036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45993.841493287036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45993.841493287036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45993.841493287036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45993.841493287036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45993.841493287036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45993.841493287036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45993.841493287036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45993.841493287036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45993.841493287036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45993.841493287036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45993.841493287036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45993.841493287036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45993.841493287036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45993.841493287036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45993.841493287036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45993.841493287036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45993.841493287036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45993.841493287036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45993.841493287036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45993.841493287036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45993.841493287036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45993.841493287036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45993.841493287036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45993.841493287036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45993.841493287036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45993.841493287036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45993.841493287036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45993.841493287036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45993.841493287036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45993.841493287036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45993.841493287036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45993.841493287036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45993.841493287036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45993.841493287036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45993.841493287036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45993.841493287036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45993.841493287036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45993.841493287036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45993.841493287036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45993.841493287036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45993.841493287036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45993.841493287036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45993.841493287036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45993.841493287036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45993.841493287036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45993.841493287036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45993.841493287036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45993.841493287036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45993.841493287036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45993.841493287036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45993.841493287036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45993.841493287036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45993.841493287036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45993.841493287036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45993.841493287036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45993.841493287036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45993.841493287036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45993.841493287036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45993.841493287036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45993.841493287036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45993.841493287036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45993.841493287036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45993.841493287036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45993.841493287036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45993.841493287036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45993.841493287036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45993.841493287036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45993.841493287036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45993.841493287036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45993.841493287036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45993.841493287036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45993.841493287036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45993.841493287036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45993.841493287036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45993.841493287036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45993.841493287036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45993.841493287036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45993.841493287036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45993.841493287036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45993.841493287036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45993.841493287036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45993.841493287036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45993.841493287036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45993.841493287036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45993.841493287036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45993.841493287036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45993.841493287036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45993.841493287036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45993.841493287036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45993.841493287036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45993.841493287036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45993.841493287036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45993.841493287036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45993.841493287036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45993.841493287036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45993.841493287036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45993.841493287036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45993.841493287036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45993.841493287036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45993.841493287036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45993.841493287036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45993.841493287036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45993.841493287036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45993.841493287036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45993.841493287036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45993.841493287036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45993.841493287036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45993.841493287036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45993.841493287036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45993.841493287036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45993.841493287036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45993.841493287036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45993.841493287036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45993.841493287036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45993.841493287036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45993.841493287036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45993.841493287036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45993.841493287036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45993.841493287036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45993.841493287036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45993.841493287036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45993.841493287036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45993.841493287036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45993.841493287036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45993.841493287036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45993.841493287036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45993.841493287036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45993.841493287036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45993.841493287036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45993.841493287036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45993.841493287036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45993.841493287036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45993.841493287036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45993.841493287036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45993.841493287036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45993.841493287036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45993.841493287036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45993.841493287036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45993.841493287036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45993.841493287036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45993.841493287036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45993.841493287036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45993.841493287036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45993.841493287036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45993.841493287036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45993.841493287036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45993.841493287036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45993.841493287036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45993.841493287036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45993.841493287036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45993.841493287036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45993.841493287036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45993.841493287036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45993.841493287036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45993.841493287036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45993.841493287036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45993.841493287036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45993.841493287036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45993.841493287036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45993.841493287036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45993.841493287036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45993.841493287036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45993.841493287036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45993.841493287036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45993.841493287036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45993.841493287036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45993.841493287036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45993.841493287036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45993.841493287036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45993.841493287036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45993.841493287036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45993.841493287036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45993.841493287036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45993.841493287036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45993.841493287036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45993.841493287036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45993.841493287036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45993.841493287036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45993.841493287036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45993.841493287036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45993.841493287036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45993.841493287036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45993.841493287036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45993.841493287036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45993.841493287036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45993.841493287036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45993.841493287036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45993.841493287036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45993.841493287036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45993.841493287036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45993.841493287036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45993.841493287036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45993.841493287036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45993.841493287036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45993.841493287036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45993.841493287036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45993.841493287036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45993.841493287036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45993.841493287036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45993.841493287036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45993.841493287036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45993.841493287036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45993.841493287036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45993.841493287036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45993.841493287036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45993.841493287036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45993.841493287036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45993.841493287036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45993.841493287036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45993.841493287036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45993.841493287036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45993.841493287036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45993.841493287036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45993.841493287036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45993.841493287036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45993.841493287036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45993.841493287036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45993.841493287036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45993.841493287036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45993.841493287036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45993.841493287036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45993.841493287036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45993.841493287036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45993.841493287036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45993.841493287036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45993.841493287036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45993.841493287036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45993.841493287036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45993.841493287036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45993.841493287036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45993.841493287036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45993.841493287036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45993.841493287036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45993.841493287036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45993.841493287036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45993.841493287036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45993.841493287036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45993.841493287036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45993.841493287036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45993.841493287036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45993.841493287036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45993.841493287036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45993.841493287036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45993.841493287036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45993.841493287036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45993.841493287036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45993.841493287036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45993.841493287036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45993.841493287036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45993.841493287036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45993.841493287036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45993.841493287036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45993.841493287036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45993.841493287036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45993.841493287036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45993.841493287036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45993.841493287036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45993.841493287036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45993.841493287036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45993.841493287036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45993.841493287036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45993.841493287036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45993.841493287036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45993.841493287036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45993.841493287036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45993.841493287036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45993.841493287036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45993.841493287036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45993.841493287036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45993.841493287036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45993.841493287036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45993.841493287036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45993.841493287036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45993.841493287036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45993.841493287036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45993.841493287036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45993.841493287036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45993.841493287036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45993.841493287036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45993.841493287036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45993.841493287036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45993.841493287036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45993.841493287036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45993.841493287036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45993.841493287036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45993.841493287036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45993.841493287036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45993.841493287036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45993.841493287036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45993.841493287036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45993.841493287036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45993.841493287036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45993.841493287036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45993.841493287036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45993.841493287036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45993.841493287036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45993.841493287036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45993.841493287036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45993.841493287036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45993.841493287036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45993.841493287036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45993.841493287036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45993.841493287036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45993.841493287036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45993.841493287036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45993.841493287036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45993.841493287036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45993.841493287036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45993.841493287036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45993.841493287036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45993.841493287036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45993.841493287036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45993.841493287036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45993.841493287036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45993.841493287036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45993.841493287036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45993.841493287036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45993.841493287036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45993.841493287036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45993.841493287036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45993.841493287036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45993.841493287036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45993.841493287036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45993.841493287036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45993.841493287036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45993.841493287036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45993.841493287036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45993.841493287036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45993.841493287036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45993.841493287036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45993.841493287036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45993.841493287036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45993.841493287036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45993.841493287036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45993.841493287036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45993.841493287036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45993.841493287036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45993.841493287036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45993.841493287036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45993.841493287036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45993.841493287036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45993.841493287036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45993.841493287036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45993.841493287036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45993.841493287036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45993.841493287036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45993.841493287036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45993.841493287036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45993.841493287036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45993.841493287036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45993.841493287036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45993.841493287036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45993.841493287036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45993.841493287036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45993.841493287036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45993.841493287036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45993.841493287036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45993.841493287036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45993.841493287036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45993.841493287036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45993.841493287036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45993.841493287036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45993.841493287036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45993.841493287036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45993.841493287036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45993.841493287036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45993.841493287036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45993.841493287036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45993.841493287036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45993.841493287036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45993.841493287036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45993.841493287036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45993.841493287036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45993.841493287036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45993.841493287036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45993.841493287036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45993.841493287036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45993.841493287036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45993.841493287036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45993.841493287036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45993.841493287036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45993.841493287036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45993.841493287036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45993.841493287036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45993.841493287036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45993.841493287036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45993.841493287036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45993.841493287036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45993.841493287036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45993.841493287036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45993.841493287036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45993.841493287036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45993.841493287036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45993.841493287036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45993.841493287036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45993.841493287036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45993.841493287036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45993.841493287036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45993.841493287036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45993.841493287036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45993.841493287036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45993.841493287036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45993.841493287036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45993.841493287036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45993.841493287036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45993.841493287036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45993.841493287036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45993.841493287036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45993.841493287036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45993.841493287036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45993.841493287036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45993.841493287036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45993.841493287036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45993.841493287036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45993.841493287036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45993.841493287036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45993.841493287036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45993.841493287036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45993.841493287036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45993.841493287036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45993.841493287036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45993.841493287036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45993.841493287036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45993.841493287036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45993.841493287036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45993.841493287036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45993.841493287036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45993.841493287036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45993.841493287036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45993.841493287036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45993.841493287036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45993.841493287036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45993.841493287036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45993.841493287036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45993.841493287036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45993.841493287036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45993.841493287036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45993.841493287036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45993.841493287036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45993.841493287036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45993.841493287036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45993.841493287036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45993.841493287036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45993.841493287036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45993.841493287036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45993.841493287036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45993.841493287036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45993.841493287036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45993.841493287036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45993.841493287036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45993.841493287036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45993.841493287036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45993.841493287036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45993.841493287036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45993.841493287036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45993.841493287036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45993.841493287036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45993.841493287036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45993.841493287036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45993.841493287036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45993.841493287036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45993.841493287036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45993.841493287036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45993.841493287036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45993.841493287036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45993.841493287036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45993.841493287036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45993.841493287036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45993.841493287036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45993.841493287036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45993.841493287036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45993.841493287036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45993.841493287036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45993.841493287036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45993.841493287036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45993.841493287036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45993.841493287036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45993.841493287036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45993.841493287036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45993.841493287036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45993.841493287036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45993.841493287036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45993.841493287036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45993.841493287036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45993.841493287036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45993.841493287036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45993.841493287036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45993.841493287036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45993.841493287036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45993.841493287036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45993.841493287036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45993.841493287036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45993.841493287036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45993.841493287036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45993.841493287036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45993.841493287036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45993.841493287036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45993.841493287036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45993.841493287036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45993.841493287036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45993.841493287036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45993.841493287036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45993.841493287036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45993.841493287036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45993.841493287036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45993.841493287036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45993.841493287036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45993.841493287036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45993.841493287036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45993.841493287036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45993.841493287036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45993.841493287036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45993.841493287036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45993.841493287036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45993.841493287036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45993.841493287036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45993.841493287036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45993.841493287036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45993.841493287036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45993.841493287036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45993.841493287036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45993.841493287036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45993.841493287036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45993.841493287036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45993.841493287036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45993.841493287036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45993.841493287036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45993.841493287036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45993.841493287036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45993.841493287036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45993.841493287036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45993.841493287036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45993.841493287036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45993.841493287036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45993.841493287036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45993.841493287036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45993.841493287036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45993.841493287036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45993.841493287036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45993.841493287036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45993.841493287036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45993.841493287036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45993.841493287036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45993.841493287036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45993.841493287036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45993.841493287036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45993.841493287036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45993.841493287036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45993.841493287036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45993.841493287036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45993.841493287036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45993.841493287036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45993.841493287036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45993.841493287036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45993.841493287036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45993.841493287036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45993.841493287036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45993.841493287036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45993.841493287036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45993.841493287036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45993.841493287036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45993.841493287036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45993.841493287036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45993.841493287036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45993.841493287036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45993.841493287036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45993.841493287036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45993.841493287036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45993.841493287036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45993.841493287036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45993.841493287036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45993.841493287036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45993.841493287036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45993.841493287036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45993.841493287036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45993.841493287036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45993.841493287036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45993.841493287036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45993.841493287036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45993.841493287036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45993.841493287036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45993.841493287036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45993.841493287036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45993.841493287036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45993.841493287036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45993.841493287036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45993.841493287036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45993.841493287036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45993.841493287036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45993.841493287036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45993.841493287036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45993.841493287036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45993.841493287036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45993.841493287036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45993.841493287036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45993.841493287036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45993.841493287036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45993.841493287036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45993.841493287036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45993.841493287036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45993.841493287036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45993.841493287036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45993.841493287036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45993.841493287036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45993.841493287036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45993.841493287036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45993.841493287036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45993.841493287036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45993.841493287036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45993.841493287036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45993.841493287036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45993.841493287036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45993.841493287036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45993.841493287036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45993.841493287036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45993.841493287036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45993.841493287036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45993.841493287036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45993.841493287036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45993.841493287036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45993.841493287036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45993.841493287036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45993.841493287036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45993.841493287036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45993.841493287036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45993.841493287036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45993.841493287036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45993.841493287036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45993.841493287036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45993.841493287036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45993.841493287036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45993.841493287036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45993.841493287036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45993.841493287036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45993.841493287036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45993.841493287036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45993.841493287036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45993.841493287036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45993.841493287036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45993.841493287036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290.36077569444024</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2</v>
      </c>
      <c r="D3" s="88" t="s">
        <v>35271</v>
      </c>
      <c r="E3" s="91" t="s">
        <v>39106</v>
      </c>
      <c r="F3" s="92">
        <v>45993.737430555557</v>
      </c>
      <c r="G3" s="93">
        <f t="shared" ref="G3:G57" ca="1" si="0">IFERROR(NOW()-F3,"")</f>
        <v>0.10406273147964384</v>
      </c>
      <c r="H3" s="92">
        <v>45993.737430555557</v>
      </c>
      <c r="I3" s="110" t="str">
        <f>IFERROR(VLOOKUP(D3,DB!A:F,6,0),"")</f>
        <v>Generator-SG</v>
      </c>
      <c r="J3" s="110" t="str">
        <f>IFERROR(VLOOKUP(D3,DB!A:G,7,0),"")</f>
        <v>Dead</v>
      </c>
      <c r="K3" s="94" t="s">
        <v>39202</v>
      </c>
      <c r="L3" s="88" t="str">
        <f>IFERROR(VLOOKUP(D3,DB!A:I,9,0),"")</f>
        <v>Latis</v>
      </c>
    </row>
    <row r="4" spans="1:16" ht="15" customHeight="1">
      <c r="A4" s="110"/>
      <c r="B4" s="110" t="str">
        <f>IFERROR(VLOOKUP(D4,DB!A:K,11,0),"")</f>
        <v/>
      </c>
      <c r="C4" s="90"/>
      <c r="D4" s="88"/>
      <c r="E4" s="91"/>
      <c r="F4" s="92"/>
      <c r="G4" s="93">
        <f t="shared" ca="1" si="0"/>
        <v>45993.841493287036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45993.841493287036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45993.841493287036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45993.841493287036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45993.841493287036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45993.841493287036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45993.841493287036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45993.841493287036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45993.841493287036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45993.841493287036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45993.841493287036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45993.841493287036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45993.841493287036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45993.841493287036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45993.841493287036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45993.841493287036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45993.841493287036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45993.841493287036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45993.841493287036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45993.841493287036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45993.841493287036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45993.841493287036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45993.841493287036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45993.841493287036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45993.841493287036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45993.841493287036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45993.841493287036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45993.841493287036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45993.841493287036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45993.841493287036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45993.841493287036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45993.841493287036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45993.841493287036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45993.841493287036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45993.841493287036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45993.841493287036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45993.841493287036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45993.841493287036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45993.841493287036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45993.841493287036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45993.841493287036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45993.841493287036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45993.841493287036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45993.841493287036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45993.841493287036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45993.841493287036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45993.841493287036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45993.841493287036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45993.841493287036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45993.841493287036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45993.841493287036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45993.841493287036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45993.841493287036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45993.841493287036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45993.841493287036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45993.841493287036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45993.841493287036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45993.841493287036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45993.841493287036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45993.841493287036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45993.841493287036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45993.841493287036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45993.841493287036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45993.841493287036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45993.841493287036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45993.841493287036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45993.841493287036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45993.841493287036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45993.841493287036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45993.841493287036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45993.841493287036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45993.841493287036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45993.841493287036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45993.841493287036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45993.841493287036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45993.841493287036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45993.841493287036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45993.841493287036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45993.841493287036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45993.841493287036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45993.841493287036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45993.841493287036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45993.841493287036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45993.841493287036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45993.841493287036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45993.841493287036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45993.841493287036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45993.841493287036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45993.841493287036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45993.841493287036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45993.841493287036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45993.841493287036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45993.841493287036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45993.841493287036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45993.841493287036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45993.841493287036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45993.841493287036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45993.841493287036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45993.841493287036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45993.841493287036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45993.841493287036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45993.841493287036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45993.841493287036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45993.841493287036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45993.841493287036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45993.841493287036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45993.841493287036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45993.841493287036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45993.841493287036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45993.841493287036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45993.841493287036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45993.841493287036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45993.841493287036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45993.841493287036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45993.841493287036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45993.841493287036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45993.841493287036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45993.841493287036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45993.841493287036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45993.841493287036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45993.841493287036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45993.841493287036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45993.841493287036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45993.841493287036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45993.841493287036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45993.841493287036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45993.841493287036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45993.841493287036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45993.841493287036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45993.841493287036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45993.841493287036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45993.841493287036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45993.841493287036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45993.841493287036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45993.841493287036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45993.841493287036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45993.841493287036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45993.841493287036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45993.841493287036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45993.841493287036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45993.841493287036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45993.841493287036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45993.841493287036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45993.841493287036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45993.841493287036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45993.841493287036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45993.841493287036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45993.841493287036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45993.841493287036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45993.841493287036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45993.841493287036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45993.841493287036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45993.841493287036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45993.841493287036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45993.841493287036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45993.841493287036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45993.841493287036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45993.841493287036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45993.841493287036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45993.841493287036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45993.841493287036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45993.841493287036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45993.841493287036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45993.841493287036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45993.841493287036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45993.841493287036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45993.841493287036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45993.841493287036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45993.841493287036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45993.841493287036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45993.841493287036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45993.841493287036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45993.841493287036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45993.841493287036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45993.841493287036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45993.841493287036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45993.841493287036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45993.841493287036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45993.841493287036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45993.841493287036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45993.841493287036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45993.841493287036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45993.841493287036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45993.841493287036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45993.841493287036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45993.841493287036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45993.841493287036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45993.841493287036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45993.841493287036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45993.841493287036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45993.841493287036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45993.841493287036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45993.841493287036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45993.841493287036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45993.841493287036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45993.841493287036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45993.841493287036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45993.841493287036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45993.841493287036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45993.841493287036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45993.841493287036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45993.841493287036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45993.841493287036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45993.841493287036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45993.841493287036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45993.841493287036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45993.841493287036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45993.841493287036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45993.841493287036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45993.841493287036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45993.841493287036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45993.841493287036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45993.841493287036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45993.841493287036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45993.841493287036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45993.841493287036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45993.841493287036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45993.841493287036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45993.841493287036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45993.841493287036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45993.841493287036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45993.841493287036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45993.841493287036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45993.841493287036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45993.841493287036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45993.841493287036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45993.841493287036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45993.841493287036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102.00943310184812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39189</v>
      </c>
      <c r="F3" s="38">
        <v>45926.188877314817</v>
      </c>
      <c r="G3" s="105">
        <f t="shared" ref="G3" ca="1" si="0">IFERROR(NOW()-F3,"")</f>
        <v>67.652615972219792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39189</v>
      </c>
      <c r="F4" s="107">
        <v>45948.661111111112</v>
      </c>
      <c r="G4" s="108">
        <f t="shared" ref="G4" ca="1" si="1">IFERROR(NOW()-F4,"")</f>
        <v>45.180382175924024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12.468194675922859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45993.841493287036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45993.841493287036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45993.841493287036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45993.841493287036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45993.841493287036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45993.841493287036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45993.841493287036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45993.841493287036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45993.841493287036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45993.841493287036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45993.841493287036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45993.841493287036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45993.841493287036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45993.841493287036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45993.841493287036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45993.841493287036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45993.841493287036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45993.841493287036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45993.841493287036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45993.841493287036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45993.841493287036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45993.841493287036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45993.841493287036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45993.841493287036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45993.841493287036</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45993.841493287036</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31005</v>
      </c>
      <c r="E2" s="142" t="s">
        <v>39106</v>
      </c>
      <c r="F2" s="121">
        <v>45993.631064814814</v>
      </c>
      <c r="G2" s="72">
        <f ca="1">IFERROR(NOW()-F2,"-")</f>
        <v>0.21042847222270211</v>
      </c>
      <c r="H2" s="121">
        <v>45993.631064814814</v>
      </c>
      <c r="I2" s="119" t="str">
        <f>IFERROR(VLOOKUP(D2,DB!A:F,6,0),"")</f>
        <v>SCECO+STB</v>
      </c>
      <c r="J2" s="119" t="str">
        <f>IFERROR(VLOOKUP(D2,DB!A:G,7,0),"")</f>
        <v>Good</v>
      </c>
      <c r="K2" s="122" t="s">
        <v>39212</v>
      </c>
      <c r="L2" s="137" t="str">
        <f>IFERROR(VLOOKUP(D2,DB!A:I,9,0),"")</f>
        <v>Latis</v>
      </c>
    </row>
    <row r="3" spans="1:16382" ht="31.5" customHeight="1">
      <c r="A3" s="118"/>
      <c r="B3" s="119" t="str">
        <f>IFERROR(VLOOKUP(D3,DB!A:K,11,0),"")</f>
        <v/>
      </c>
      <c r="C3" s="120"/>
      <c r="D3" s="119"/>
      <c r="E3" s="142"/>
      <c r="F3" s="121"/>
      <c r="G3" s="72">
        <f ca="1">IFERROR(NOW()-F3,"-")</f>
        <v>45993.841493287036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45993.841493287036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45993.841493287036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45993.841493287036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45993.841493287036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45993.841493287036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45993.841493287036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45993.841493287036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45993.841493287036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45993.841493287036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45993.841493287036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45993.841493287036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45993.841493287036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45993.841493287036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45993.841493287036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45993.841493287036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45993.841493287036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45993.841493287036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45993.841493287036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45993.841493287036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45993.841493287036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45993.841493287036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45993.841493287036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45993.841493287036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45993.841493287036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45993.841493287036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45993.841493287036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45993.841493287036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45993.841493287036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45993.841493287036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45993.841493287036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45993.841493287036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45993.841493287036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45993.841493287036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45993.841493287036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45993.841493287036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45993.841493287036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45993.841493287036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45993.841493287036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45993.841493287036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45993.841493287036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45993.841493287036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45993.841493287036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45993.841493287036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45993.841493287036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45993.841493287036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45993.841493287036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45993.841493287036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45993.841493287036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45993.841493287036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45993.841493287036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45993.841493287036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45993.841493287036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45993.841493287036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45993.841493287036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45993.841493287036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45993.841493287036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45993.841493287036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45993.841493287036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45993.841493287036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45993.841493287036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45993.841493287036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45993.841493287036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45993.841493287036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45993.841493287036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45993.841493287036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45993.841493287036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45993.841493287036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45993.841493287036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45993.841493287036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45993.841493287036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45993.841493287036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45993.841493287036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45993.841493287036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45993.841493287036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45993.841493287036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45993.841493287036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45993.841493287036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45993.841493287036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45993.841493287036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45993.841493287036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45993.841493287036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45993.841493287036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45993.841493287036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45993.841493287036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45993.841493287036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45993.841493287036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45993.841493287036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45993.841493287036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45993.841493287036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45993.841493287036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45993.841493287036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45993.841493287036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45993.841493287036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45993.841493287036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45993.841493287036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45993.841493287036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45993.841493287036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45993.841493287036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45993.841493287036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45993.841493287036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45993.841493287036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45993.841493287036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45993.841493287036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45993.841493287036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45993.841493287036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45993.841493287036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45993.841493287036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45993.841493287036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45993.841493287036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45993.841493287036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45993.841493287036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45993.841493287036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45993.841493287036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45993.841493287036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45993.841493287036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45993.841493287036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45993.841493287036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45993.841493287036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45993.841493287036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45993.841493287036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45993.841493287036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45993.841493287036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45993.841493287036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45993.841493287036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45993.841493287036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45993.841493287036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45993.841493287036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45993.841493287036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45993.841493287036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45993.841493287036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45993.841493287036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45993.841493287036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45993.841493287036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45993.841493287036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45993.841493287036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45993.841493287036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45993.841493287036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45993.841493287036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45993.841493287036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45993.841493287036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45993.841493287036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45993.841493287036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45993.841493287036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45993.841493287036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45993.841493287036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45993.841493287036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45993.841493287036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45993.841493287036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45993.841493287036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45993.841493287036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45993.841493287036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45993.841493287036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45993.841493287036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45993.841493287036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45993.841493287036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45993.841493287036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45993.841493287036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45993.841493287036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45993.841493287036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45993.841493287036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45993.841493287036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45993.841493287036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45993.841493287036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45993.841493287036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45993.841493287036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45993.841493287036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45993.841493287036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45993.841493287036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45993.841493287036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45993.841493287036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45993.841493287036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45993.841493287036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45993.841493287036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45993.841493287036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45993.841493287036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45993.841493287036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45993.841493287036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45993.841493287036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45993.841493287036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45993.841493287036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45993.841493287036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45993.841493287036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45993.841493287036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45993.841493287036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45993.841493287036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45993.841493287036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45993.841493287036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45993.841493287036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45993.841493287036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45993.841493287036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45993.841493287036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45993.841493287036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45993.841493287036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45993.841493287036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45993.841493287036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45993.841493287036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45993.841493287036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45993.841493287036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45993.841493287036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45993.841493287036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45993.841493287036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45993.841493287036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45993.841493287036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45993.841493287036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45993.841493287036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45993.841493287036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45993.841493287036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45993.841493287036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45993.841493287036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45993.841493287036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45993.841493287036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45993.841493287036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45993.841493287036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45993.841493287036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45993.841493287036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45993.841493287036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45993.841493287036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45993.841493287036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45993.841493287036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45993.841493287036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45993.841493287036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45993.841493287036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45993.841493287036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45993.841493287036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45993.841493287036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45993.841493287036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45993.841493287036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45993.841493287036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45993.841493287036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45993.841493287036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45993.841493287036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45993.841493287036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45993.841493287036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45993.841493287036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45993.841493287036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45993.841493287036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45993.841493287036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45993.841493287036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45993.841493287036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45993.841493287036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45993.841493287036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45993.841493287036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45993.841493287036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45993.841493287036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45993.841493287036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45993.841493287036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45993.841493287036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45993.841493287036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45993.841493287036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45993.841493287036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45993.841493287036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45993.841493287036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45993.841493287036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45993.841493287036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45993.841493287036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45993.841493287036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45993.841493287036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45993.841493287036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45993.841493287036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45993.841493287036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45993.841493287036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45993.841493287036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45993.841493287036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45993.841493287036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45993.841493287036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45993.841493287036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45993.841493287036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45993.841493287036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45993.841493287036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45993.841493287036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45993.841493287036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45993.841493287036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45993.841493287036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45993.841493287036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45993.841493287036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45993.841493287036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45993.841493287036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45993.841493287036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45993.841493287036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45993.841493287036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45993.841493287036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45993.841493287036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45993.841493287036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45993.841493287036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45993.841493287036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45993.841493287036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45993.841493287036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45993.841493287036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45993.841493287036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45993.841493287036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45993.841493287036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45993.841493287036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45993.841493287036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45993.841493287036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45993.841493287036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45993.841493287036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45993.841493287036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45993.841493287036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45993.841493287036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45993.841493287036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45993.841493287036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45993.841493287036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45993.841493287036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45993.841493287036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45993.841493287036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45993.841493287036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45993.841493287036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45993.841493287036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45993.841493287036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45993.841493287036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45993.841493287036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45993.841493287036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45993.841493287036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45993.841493287036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45993.841493287036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45993.841493287036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45993.841493287036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45993.841493287036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45993.841493287036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45993.841493287036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45993.841493287036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45993.841493287036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45993.841493287036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45993.841493287036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45993.841493287036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45993.841493287036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45993.841493287036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45993.841493287036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45993.841493287036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45993.841493287036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45993.841493287036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45993.841493287036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45993.841493287036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45993.841493287036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45993.841493287036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45993.841493287036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45993.841493287036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45993.841493287036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45993.841493287036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45993.841493287036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45993.841493287036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45993.841493287036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45993.841493287036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45993.841493287036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45993.841493287036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45993.841493287036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45993.841493287036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45993.841493287036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45993.841493287036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45993.841493287036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45993.841493287036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45993.841493287036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45993.841493287036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45993.841493287036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45993.841493287036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45993.841493287036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45993.841493287036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45993.841493287036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45993.841493287036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45993.841493287036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45993.841493287036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45993.841493287036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45993.841493287036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45993.841493287036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45993.841493287036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45993.841493287036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45993.841493287036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45993.841493287036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45993.841493287036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45993.841493287036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45993.841493287036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45993.841493287036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45993.841493287036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45993.841493287036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45993.841493287036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45993.841493287036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45993.841493287036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45993.841493287036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45993.841493287036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45993.841493287036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45993.841493287036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45993.841493287036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45993.841493287036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45993.841493287036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45993.841493287036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45993.841493287036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45993.841493287036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45993.841493287036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45993.841493287036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45993.841493287036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45993.841493287036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45993.841493287036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45993.841493287036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45993.841493287036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45993.841493287036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45993.841493287036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45993.841493287036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45993.841493287036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45993.841493287036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45993.841493287036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45993.841493287036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45993.841493287036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45993.841493287036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45993.841493287036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45993.841493287036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45993.841493287036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45993.841493287036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45993.841493287036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45993.841493287036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45993.841493287036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45993.841493287036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45993.841493287036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45993.841493287036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45993.841493287036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45993.841493287036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45993.841493287036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45993.841493287036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45993.841493287036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45993.841493287036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45993.841493287036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45993.841493287036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45993.841493287036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45993.841493287036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45993.841493287036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45993.841493287036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45993.841493287036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45993.841493287036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45993.841493287036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45993.841493287036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45993.841493287036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45993.841493287036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45993.841493287036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45993.841493287036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45993.841493287036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45993.841493287036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45993.841493287036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45993.841493287036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45993.841493287036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45993.841493287036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45993.841493287036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45993.841493287036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45993.841493287036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45993.841493287036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45993.841493287036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45993.841493287036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45993.841493287036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45993.841493287036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45993.841493287036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45993.841493287036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45993.841493287036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45993.841493287036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45993.841493287036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45993.841493287036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45993.841493287036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45993.841493287036</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45993.841493287036</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