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57" documentId="120_S{2AC9BD13-BADA-5192-A53E-5A8FF88502F6}" xr6:coauthVersionLast="47" xr6:coauthVersionMax="47" xr10:uidLastSave="{1CF59B6D-07AE-4AED-8134-D3C6DAA7617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<sst xmlns="http://schemas.openxmlformats.org/spreadsheetml/2006/main" count="180285" uniqueCount="39125">
  <si>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</si>
  <si>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</si>
  <si>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</si>
  <si>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</si>
  <si>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</si>
  <si>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</si>
  <si>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</si>
  <si>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</si>
  <si>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</si>
  <si>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</si>
  <si>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</si>
  <si>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</si>
  <si>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</si>
  <si>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</si>
  <si>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</si>
  <si>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</si>
  <si>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</si>
  <si>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</si>
  <si>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</si>
  <si>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</si>
  <si>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</si>
  <si>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</si>
  <si>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</si>
  <si>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</si>
  <si>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</si>
  <si>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</si>
  <si>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</si>
  <si>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</si>
  <si>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</si>
  <si>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</si>
  <si>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</si>
  <si>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</si>
  <si>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</si>
  <si>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</si>
  <si>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</si>
  <si>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</si>
  <si>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</si>
  <si>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</si>
  <si>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</si>
  <si>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</si>
  <si>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</si>
  <si>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</si>
  <si>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</si>
  <si>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</si>
  <si>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</si>
  <si>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</si>
  <si>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</si>
  <si>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</si>
  <si>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</si>
  <si>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</si>
  <si>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</si>
  <si>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</si>
  <si>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</si>
  <si>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</si>
  <si>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</si>
  <si>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</si>
  <si>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</si>
  <si>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</si>
  <si>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</si>
  <si>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</si>
  <si>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</si>
  <si>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</si>
  <si>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</si>
  <si>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</si>
  <si>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</si>
  <si>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</si>
  <si>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</si>
  <si>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</si>
  <si>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</si>
  <si>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</si>
  <si>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</si>
  <si>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</si>
  <si>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</si>
  <si>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</si>
  <si>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</si>
  <si>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</si>
  <si>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</si>
  <si>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</si>
  <si>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</si>
  <si>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</si>
  <si>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</si>
  <si>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</si>
  <si>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</si>
  <si>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</si>
  <si>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</si>
  <si>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</si>
  <si>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</si>
  <si>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</si>
  <si>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</si>
  <si>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</si>
  <si>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</si>
  <si>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</si>
  <si>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</si>
  <si>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</si>
  <si>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</si>
  <si>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</si>
  <si>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</si>
  <si>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</si>
  <si>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</si>
  <si>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</si>
  <si>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</si>
  <si>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</si>
  <si>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</si>
  <si>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</si>
  <si>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</si>
  <si>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</si>
  <si>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</si>
  <si>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</si>
  <si>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</si>
  <si>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</si>
  <si>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</si>
  <si>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</si>
  <si>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</si>
  <si>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</si>
  <si>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</si>
  <si>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</si>
  <si>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</si>
  <si>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</si>
  <si>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</si>
  <si>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</si>
  <si>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</si>
  <si>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</si>
  <si>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</si>
  <si>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</si>
  <si>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</si>
  <si>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</si>
  <si>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</si>
  <si>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</si>
  <si>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</si>
  <si>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</si>
  <si>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</si>
  <si>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</si>
  <si>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</si>
  <si>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</si>
  <si>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</si>
  <si>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</si>
  <si>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</si>
  <si>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</si>
  <si>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</si>
  <si>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</si>
  <si>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</si>
  <si>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</si>
  <si>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</si>
  <si>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</si>
  <si>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</si>
  <si>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</si>
  <si>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</si>
  <si>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</si>
  <si>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</si>
  <si>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</si>
  <si>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</si>
  <si>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</si>
  <si>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</si>
  <si>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</si>
  <si>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</si>
  <si>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</si>
  <si>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</si>
  <si>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</si>
  <si>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</si>
  <si>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</si>
  <si>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</si>
  <si>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</si>
  <si>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</si>
  <si>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</si>
  <si>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</si>
  <si>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</si>
  <si>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</si>
  <si>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</si>
  <si>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</si>
  <si>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</si>
  <si>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</si>
  <si>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</si>
  <si>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</si>
  <si>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</si>
  <si>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</si>
  <si>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</si>
  <si>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</si>
  <si>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</si>
  <si>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</si>
  <si>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</si>
  <si>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</si>
  <si>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</si>
  <si>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</si>
  <si>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</si>
  <si>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</si>
  <si>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</si>
  <si>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</si>
  <si>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</si>
  <si>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</si>
  <si>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</si>
  <si>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</si>
  <si>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</si>
  <si>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</si>
  <si>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</si>
  <si>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</si>
  <si>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</si>
  <si>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</si>
  <si>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</si>
  <si>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</si>
  <si>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</si>
  <si>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</si>
  <si>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</si>
  <si>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</si>
  <si>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</si>
  <si>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</si>
  <si>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</si>
  <si>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</si>
  <si>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</si>
  <si>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</si>
  <si>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</si>
  <si>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</si>
  <si>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</si>
  <si>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</si>
  <si>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</si>
  <si>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</si>
  <si>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</si>
  <si>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</si>
  <si>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</si>
  <si>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</si>
  <si>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</si>
  <si>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</si>
  <si>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</si>
  <si>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</si>
  <si>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</si>
  <si>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</si>
  <si>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</si>
  <si>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</si>
  <si>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</si>
  <si>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</si>
  <si>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</si>
  <si>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</si>
  <si>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</si>
  <si>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</si>
  <si>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</si>
  <si>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</si>
  <si>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</si>
  <si>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</si>
  <si>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</si>
  <si>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</si>
  <si>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</si>
  <si>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</si>
  <si>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</si>
  <si>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</si>
  <si>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</si>
  <si>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</si>
  <si>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</si>
  <si>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</si>
  <si>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</si>
  <si>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</si>
  <si>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</si>
  <si>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</si>
  <si>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</si>
  <si>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</si>
  <si>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</si>
  <si>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</si>
  <si>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</si>
  <si>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</si>
  <si>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</si>
  <si>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</si>
  <si>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</si>
  <si>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</si>
  <si>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</si>
  <si>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</si>
  <si>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</si>
  <si>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</si>
  <si>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</si>
  <si>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</si>
  <si>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</si>
  <si>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</si>
  <si>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</si>
  <si>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</si>
  <si>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</si>
  <si>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</si>
  <si>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</si>
  <si>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</si>
  <si>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</si>
  <si>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</si>
  <si>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</si>
  <si>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</si>
  <si>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</si>
  <si>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</si>
  <si>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</si>
  <si>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</si>
  <si>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</si>
  <si>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</si>
  <si>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</si>
  <si>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</si>
  <si>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</si>
  <si>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</si>
  <si>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</si>
  <si>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</si>
  <si>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</si>
  <si>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</si>
  <si>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</si>
  <si>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</si>
  <si>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</si>
  <si>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</si>
  <si>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</si>
  <si>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</si>
  <si>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</si>
  <si>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</si>
  <si>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</si>
  <si>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</si>
  <si>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</si>
  <si>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</si>
  <si>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</si>
  <si>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</si>
  <si>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</si>
  <si>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</si>
  <si>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</si>
  <si>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</si>
  <si>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</si>
  <si>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</si>
  <si>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</si>
  <si>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</si>
  <si>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</si>
  <si>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</si>
  <si>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</si>
  <si>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</si>
  <si>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</si>
  <si>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</si>
  <si>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</si>
  <si>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</si>
  <si>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</si>
  <si>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</si>
  <si>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</si>
  <si>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</si>
  <si>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</si>
  <si>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</si>
  <si>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</si>
  <si>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</si>
  <si>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</si>
  <si>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</si>
  <si>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</si>
  <si>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</si>
  <si>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</si>
  <si>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</si>
  <si>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</si>
  <si>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</si>
  <si>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</si>
  <si>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</si>
  <si>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</si>
  <si>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</si>
  <si>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</si>
  <si>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</si>
  <si>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</si>
  <si>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</si>
  <si>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</si>
  <si>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</si>
  <si>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</si>
  <si>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</si>
  <si>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</si>
  <si>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</si>
  <si>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</si>
  <si>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</si>
  <si>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</si>
  <si>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</si>
  <si>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</si>
  <si>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</si>
  <si>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</si>
  <si>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</si>
  <si>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</si>
  <si>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</si>
  <si>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</si>
  <si>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</si>
  <si>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</si>
  <si>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</si>
  <si>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</si>
  <si>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</si>
  <si>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</si>
  <si>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</si>
  <si>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</si>
  <si>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</si>
  <si>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</si>
  <si>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</si>
  <si>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</si>
  <si>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</si>
  <si>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</si>
  <si>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</si>
  <si>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</si>
  <si>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</si>
  <si>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</si>
  <si>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</si>
  <si>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</si>
  <si>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</si>
  <si>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</si>
  <si>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</si>
  <si>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</si>
  <si>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</si>
  <si>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</si>
  <si>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</si>
  <si>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</si>
  <si>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</si>
  <si>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</si>
  <si>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</si>
  <si>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</si>
  <si>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</si>
  <si>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</si>
  <si>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</si>
  <si>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</si>
  <si>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</si>
  <si>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</si>
  <si>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</si>
  <si>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</si>
  <si>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</si>
  <si>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</si>
  <si>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</si>
  <si>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</si>
  <si>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</si>
  <si>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</si>
  <si>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</si>
  <si>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</si>
  <si>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</si>
  <si>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</si>
  <si>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</si>
  <si>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</si>
  <si>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</si>
  <si>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</si>
  <si>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</si>
  <si>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</si>
  <si>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</si>
  <si>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</si>
  <si>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</si>
  <si>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</si>
  <si>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</si>
  <si>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</si>
  <si>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</si>
  <si>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</si>
  <si>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</si>
  <si>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</si>
  <si>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</si>
  <si>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</si>
  <si>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</si>
  <si>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</si>
  <si>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</si>
  <si>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</si>
  <si>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</si>
  <si>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</si>
  <si>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</si>
  <si>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</si>
  <si>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</si>
  <si>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</si>
  <si>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</si>
  <si>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</si>
  <si>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</si>
  <si>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</si>
  <si>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</si>
  <si>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</si>
  <si>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</si>
  <si>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</si>
  <si>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</si>
  <si>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</si>
  <si>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</si>
  <si>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</si>
  <si>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</si>
  <si>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</si>
  <si>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</si>
  <si>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</si>
  <si>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</si>
  <si>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</si>
  <si>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</si>
  <si>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</si>
  <si>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</si>
  <si>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</si>
  <si>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</si>
  <si>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</si>
  <si>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</si>
  <si>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</si>
  <si>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</si>
  <si>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</si>
  <si>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</si>
  <si>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</si>
  <si>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</si>
  <si>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</si>
  <si>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</si>
  <si>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</si>
  <si>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</si>
  <si>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</si>
  <si>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</si>
  <si>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</si>
  <si>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</si>
  <si>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</si>
  <si>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</si>
  <si>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</si>
  <si>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</si>
  <si>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</si>
  <si>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</si>
  <si>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</si>
  <si>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</si>
  <si>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</si>
  <si>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</si>
  <si>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</si>
  <si>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</si>
  <si>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</si>
  <si>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</si>
  <si>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</si>
  <si>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</si>
  <si>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</si>
  <si>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</si>
  <si>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</si>
  <si>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</si>
  <si>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</si>
  <si>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</si>
  <si>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</si>
  <si>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</si>
  <si>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</si>
  <si>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</si>
  <si>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</si>
  <si>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</si>
  <si>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</si>
  <si>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</si>
  <si>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</si>
  <si>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</si>
  <si>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</si>
  <si>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</si>
  <si>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</si>
  <si>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</si>
  <si>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</si>
  <si>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</si>
  <si>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</si>
  <si>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</si>
  <si>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</si>
  <si>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</si>
  <si>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</si>
  <si>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</si>
  <si>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</si>
  <si>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</si>
  <si>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</si>
  <si>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</si>
  <si>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</si>
  <si>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</si>
  <si>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</si>
  <si>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</si>
  <si>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</si>
  <si>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</si>
  <si>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</si>
  <si>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</si>
  <si>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</si>
  <si>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</si>
  <si>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</si>
  <si>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</si>
  <si>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</si>
  <si>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</si>
  <si>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</si>
  <si>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</si>
  <si>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</si>
  <si>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</si>
  <si>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</si>
  <si>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</si>
  <si>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</si>
  <si>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</si>
  <si>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</si>
  <si>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</si>
  <si>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</si>
  <si>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</si>
  <si>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</si>
  <si>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</si>
  <si>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</si>
  <si>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</si>
  <si>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</si>
  <si>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</si>
  <si>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</si>
  <si>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</si>
  <si>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</si>
  <si>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</si>
  <si>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</si>
  <si>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</si>
  <si>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</si>
  <si>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</si>
  <si>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</si>
  <si>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</si>
  <si>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</si>
  <si>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</si>
  <si>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</si>
  <si>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</si>
  <si>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</si>
  <si>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</si>
  <si>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</si>
  <si>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</si>
  <si>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</si>
  <si>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</si>
  <si>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</si>
  <si>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</si>
  <si>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</si>
  <si>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</si>
  <si>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</si>
  <si>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</si>
  <si>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</si>
  <si>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</si>
  <si>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</si>
  <si>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</si>
  <si>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</si>
  <si>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</si>
  <si>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</si>
  <si>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</si>
  <si>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</si>
  <si>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</si>
  <si>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</si>
  <si>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</si>
  <si>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</si>
  <si>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</si>
  <si>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</si>
  <si>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</si>
  <si>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</si>
  <si>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</si>
  <si>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</si>
  <si>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</si>
  <si>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</si>
  <si>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</si>
  <si>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</si>
  <si>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</si>
  <si>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</si>
  <si>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</si>
  <si>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</si>
  <si>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</si>
  <si>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</si>
  <si>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</si>
  <si>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</si>
  <si>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</si>
  <si>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</si>
  <si>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</si>
  <si>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</si>
  <si>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</si>
  <si>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</si>
  <si>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</si>
  <si>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</si>
  <si>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</si>
  <si>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</si>
  <si>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</si>
  <si>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</si>
  <si>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</si>
  <si>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</si>
  <si>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</si>
  <si>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</si>
  <si>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</si>
  <si>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</si>
  <si>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</si>
  <si>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</si>
  <si>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</si>
  <si>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</si>
  <si>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</si>
  <si>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</si>
  <si>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</si>
  <si>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</si>
  <si>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</si>
  <si>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</si>
  <si>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</si>
  <si>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</si>
  <si>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</si>
  <si>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</si>
  <si>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</si>
  <si>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</si>
  <si>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</si>
  <si>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</si>
  <si>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</si>
  <si>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</si>
  <si>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</si>
  <si>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</si>
  <si>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</si>
  <si>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</si>
  <si>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</si>
  <si>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</si>
  <si>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</si>
  <si>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</si>
  <si>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</si>
  <si>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</si>
  <si>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</si>
  <si>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</si>
  <si>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</si>
  <si>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</si>
  <si>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</si>
  <si>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</si>
  <si>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</si>
  <si>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</si>
  <si>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</si>
  <si>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</si>
  <si>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</si>
  <si>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</si>
  <si>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</si>
  <si>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</si>
  <si>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</si>
  <si>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</si>
  <si>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</si>
  <si>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</si>
  <si>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</si>
  <si>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</si>
  <si>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</si>
  <si>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</si>
  <si>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</si>
  <si>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</si>
  <si>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</si>
  <si>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</si>
  <si>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</si>
  <si>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</si>
  <si>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</si>
  <si>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</si>
  <si>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</si>
  <si>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</si>
  <si>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</si>
  <si>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</si>
  <si>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</si>
  <si>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</si>
  <si>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</si>
  <si>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</si>
  <si>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</si>
  <si>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</si>
  <si>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</si>
  <si>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</si>
  <si>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</si>
  <si>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</si>
  <si>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</si>
  <si>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</si>
  <si>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</si>
  <si>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</si>
  <si>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</si>
  <si>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</si>
  <si>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</si>
  <si>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</si>
  <si>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</si>
  <si>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</si>
  <si>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</si>
  <si>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</si>
  <si>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</si>
  <si>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</si>
  <si>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</si>
  <si>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</si>
  <si>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</si>
  <si>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</si>
  <si>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</si>
  <si>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</si>
  <si>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</si>
  <si>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</si>
  <si>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</si>
  <si>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</si>
  <si>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</si>
  <si>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</si>
  <si>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</si>
  <si>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</si>
  <si>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</si>
  <si>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</si>
  <si>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</si>
  <si>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</si>
  <si>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</si>
  <si>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</si>
  <si>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</si>
  <si>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</si>
  <si>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</si>
  <si>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</si>
  <si>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</si>
  <si>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</si>
  <si>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</si>
  <si>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</si>
  <si>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</si>
  <si>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</si>
  <si>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</si>
  <si>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</si>
  <si>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</si>
  <si>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</si>
  <si>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</si>
  <si>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</si>
  <si>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</si>
  <si>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</si>
  <si>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</si>
  <si>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</si>
  <si>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</si>
  <si>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</si>
  <si>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</si>
  <si>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</si>
  <si>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</si>
  <si>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</si>
  <si>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</si>
  <si>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</si>
  <si>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</si>
  <si>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</si>
  <si>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</si>
  <si>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</si>
  <si>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</si>
  <si>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</si>
  <si>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</si>
  <si>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</si>
  <si>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</si>
  <si>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</si>
  <si>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</si>
  <si>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</si>
  <si>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</si>
  <si>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</si>
  <si>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</si>
  <si>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</si>
  <si>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</si>
  <si>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</si>
  <si>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</si>
  <si>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</si>
  <si>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</si>
  <si>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</si>
  <si>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</si>
  <si>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</si>
  <si>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</si>
  <si>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</si>
  <si>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</si>
  <si>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</si>
  <si>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</si>
  <si>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</si>
  <si>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</si>
  <si>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</si>
  <si>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</si>
  <si>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</si>
  <si>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</si>
  <si>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</si>
  <si>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</si>
  <si>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</si>
  <si>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</si>
  <si>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</si>
  <si>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</si>
  <si>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</si>
  <si>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</si>
  <si>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</si>
  <si>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</si>
  <si>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</si>
  <si>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</si>
  <si>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</si>
  <si>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</si>
  <si>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</si>
  <si>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</si>
  <si>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</si>
  <si>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</si>
  <si>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</si>
  <si>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</si>
  <si>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</si>
  <si>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</si>
  <si>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</si>
  <si>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</si>
  <si>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</si>
  <si>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</si>
  <si>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</si>
  <si>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</si>
  <si>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</si>
  <si>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</si>
  <si>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</si>
  <si>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</si>
  <si>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</si>
  <si>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</si>
  <si>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</si>
  <si>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</si>
  <si>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</si>
  <si>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</si>
  <si>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</si>
  <si>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</si>
  <si>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</si>
  <si>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</si>
  <si>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</si>
  <si>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</si>
  <si>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</si>
  <si>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</si>
  <si>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</si>
  <si>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</si>
  <si>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</si>
  <si>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</si>
  <si>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</si>
  <si>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</si>
  <si>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</si>
  <si>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</si>
  <si>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</si>
  <si>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</si>
  <si>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</si>
  <si>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</si>
  <si>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</si>
  <si>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</si>
  <si>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</si>
  <si>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</si>
  <si>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</si>
  <si>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</si>
  <si>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</si>
  <si>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</si>
  <si>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</si>
  <si>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</si>
  <si>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</si>
  <si>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</si>
  <si>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</si>
  <si>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</si>
  <si>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</si>
  <si>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</si>
  <si>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</si>
  <si>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</si>
  <si>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</si>
  <si>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</si>
  <si>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</si>
  <si>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</si>
  <si>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</si>
  <si>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</si>
  <si>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</si>
  <si>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</si>
  <si>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</si>
  <si>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</si>
  <si>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</si>
  <si>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</si>
  <si>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</si>
  <si>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</si>
  <si>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</si>
  <si>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</si>
  <si>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</si>
  <si>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</si>
  <si>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</si>
  <si>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</si>
  <si>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</si>
  <si>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</si>
  <si>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</si>
  <si>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</si>
  <si>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</si>
  <si>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</si>
  <si>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</si>
  <si>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</si>
  <si>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</si>
  <si>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</si>
  <si>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</si>
  <si>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</si>
  <si>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</si>
  <si>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</si>
  <si>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</si>
  <si>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</si>
  <si>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</si>
  <si>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</si>
  <si>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</si>
  <si>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</si>
  <si>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</si>
  <si>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</si>
  <si>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</si>
  <si>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</si>
  <si>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</si>
  <si>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</si>
  <si>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</si>
  <si>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</si>
  <si>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</si>
  <si>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</si>
  <si>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</si>
  <si>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</si>
  <si>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</si>
  <si>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</si>
  <si>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</si>
  <si>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</si>
  <si>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</si>
  <si>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</si>
  <si>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</si>
  <si>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</si>
  <si>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</si>
  <si>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</si>
  <si>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</si>
  <si>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</si>
  <si>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</si>
  <si>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</si>
  <si>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</si>
  <si>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</si>
  <si>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</si>
  <si>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</si>
  <si>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</si>
  <si>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</si>
  <si>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</si>
  <si>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</si>
  <si>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</si>
  <si>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</si>
  <si>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</si>
  <si>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</si>
  <si>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</si>
  <si>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</si>
  <si>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</si>
  <si>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</si>
  <si>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</si>
  <si>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</si>
  <si>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</si>
  <si>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</si>
  <si>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</si>
  <si>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</si>
  <si>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</si>
  <si>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</si>
  <si>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</si>
  <si>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</si>
  <si>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</si>
  <si>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</si>
  <si>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</si>
  <si>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</si>
  <si>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</si>
  <si>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</si>
  <si>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</si>
  <si>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</si>
  <si>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</si>
  <si>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</si>
  <si>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</si>
  <si>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</si>
  <si>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</si>
  <si>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</si>
  <si>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</si>
  <si>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</si>
  <si>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</si>
  <si>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</si>
  <si>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</si>
  <si>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</si>
  <si>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</si>
  <si>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</si>
  <si>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</si>
  <si>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</si>
  <si>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</si>
  <si>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</si>
  <si>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</si>
  <si>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</si>
  <si>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</si>
  <si>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</si>
  <si>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</si>
  <si>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</si>
  <si>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</si>
  <si>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</si>
  <si>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</si>
  <si>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</si>
  <si>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</si>
  <si>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</si>
  <si>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</si>
  <si>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</si>
  <si>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</si>
  <si>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</si>
  <si>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</si>
  <si>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</si>
  <si>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</si>
  <si>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</si>
  <si>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</si>
  <si>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</si>
  <si>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</si>
  <si>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</si>
  <si>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</si>
  <si>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</si>
  <si>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</si>
  <si>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</si>
  <si>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</si>
  <si>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</si>
  <si>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</si>
  <si>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</si>
  <si>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</si>
  <si>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</si>
  <si>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</si>
  <si>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</si>
  <si>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</si>
  <si>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</si>
  <si>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</si>
  <si>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</si>
  <si>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</si>
  <si>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</si>
  <si>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</si>
  <si>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</si>
  <si>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</si>
  <si>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</si>
  <si>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</si>
  <si>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</si>
  <si>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</si>
  <si>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</si>
  <si>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</si>
  <si>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</si>
  <si>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</si>
  <si>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</si>
  <si>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</si>
  <si>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</si>
  <si>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</si>
  <si>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</si>
  <si>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</si>
  <si>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</si>
  <si>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</si>
  <si>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</si>
  <si>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</si>
  <si>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</si>
  <si>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</si>
  <si>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</si>
  <si>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</si>
  <si>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</si>
  <si>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</si>
  <si>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</si>
  <si>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</si>
  <si>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</si>
  <si>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</si>
  <si>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</si>
  <si>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</si>
  <si>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</si>
  <si>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</si>
  <si>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</si>
  <si>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</si>
  <si>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</si>
  <si>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</si>
  <si>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</si>
  <si>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</si>
  <si>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</si>
  <si>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</si>
  <si>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</si>
  <si>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</si>
  <si>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</si>
  <si>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</si>
  <si>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</si>
  <si>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</si>
  <si>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</si>
  <si>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</si>
  <si>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</si>
  <si>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</si>
  <si>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</si>
  <si>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</si>
  <si>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</si>
  <si>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</si>
  <si>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</si>
  <si>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</si>
  <si>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</si>
  <si>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</si>
  <si>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</si>
  <si>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</si>
  <si>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</si>
  <si>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</si>
  <si>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</si>
  <si>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</si>
  <si>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</si>
  <si>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</si>
  <si>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</si>
  <si>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</si>
  <si>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</si>
  <si>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</si>
  <si>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</si>
  <si>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</si>
  <si>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</si>
  <si>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</si>
  <si>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</si>
  <si>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</si>
  <si>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</si>
  <si>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</si>
  <si>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</si>
  <si>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</si>
  <si>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</si>
  <si>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</si>
  <si>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</si>
  <si>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</si>
  <si>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</si>
  <si>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</si>
  <si>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</si>
  <si>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</si>
  <si>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</si>
  <si>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</si>
  <si>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</si>
  <si>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</si>
  <si>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</si>
  <si>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</si>
  <si>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</si>
  <si>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</si>
  <si>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</si>
  <si>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</si>
  <si>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</si>
  <si>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</si>
  <si>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</si>
  <si>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</si>
  <si>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</si>
  <si>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</si>
  <si>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</si>
  <si>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</si>
  <si>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</si>
  <si>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</si>
  <si>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</si>
  <si>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</si>
  <si>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</si>
  <si>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</si>
  <si>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</si>
  <si>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</si>
  <si>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</si>
  <si>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</si>
  <si>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</si>
  <si>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</si>
  <si>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</si>
  <si>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</si>
  <si>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</si>
  <si>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</si>
  <si>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</si>
  <si>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</si>
  <si>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</si>
  <si>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</si>
  <si>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</si>
  <si>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</si>
  <si>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</si>
  <si>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</si>
  <si>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</si>
  <si>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</si>
  <si>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</si>
  <si>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</si>
  <si>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</si>
  <si>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</si>
  <si>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</si>
  <si>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</si>
  <si>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</si>
  <si>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</si>
  <si>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</si>
  <si>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</si>
  <si>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</si>
  <si>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</si>
  <si>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</si>
  <si>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</si>
  <si>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</si>
  <si>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</si>
  <si>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</si>
  <si>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</si>
  <si>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</si>
  <si>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</si>
  <si>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</si>
  <si>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</si>
  <si>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</si>
  <si>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</si>
  <si>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</si>
  <si>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</si>
  <si>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</si>
  <si>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</si>
  <si>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</si>
  <si>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</si>
  <si>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</si>
  <si>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</si>
  <si>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</si>
  <si>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</si>
  <si>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</si>
  <si>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</si>
  <si>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</si>
  <si>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</si>
  <si>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</si>
  <si>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</si>
  <si>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</si>
  <si>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</si>
  <si>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</si>
  <si>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</si>
  <si>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</si>
  <si>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</si>
  <si>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</si>
  <si>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</si>
  <si>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</si>
  <si>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</si>
  <si>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</si>
  <si>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</si>
  <si>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</si>
  <si>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</si>
  <si>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</si>
  <si>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</si>
  <si>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</si>
  <si>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</si>
  <si>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</si>
  <si>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</si>
  <si>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</si>
  <si>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</si>
  <si>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</si>
  <si>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</si>
  <si>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</si>
  <si>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</si>
  <si>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</si>
  <si>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</si>
  <si>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</si>
  <si>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</si>
  <si>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</si>
  <si>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</si>
  <si>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</si>
  <si>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</si>
  <si>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</si>
  <si>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</si>
  <si>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</si>
  <si>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</si>
  <si>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</si>
  <si>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</si>
  <si>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</si>
  <si>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</si>
  <si>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</si>
  <si>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</si>
  <si>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</si>
  <si>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</si>
  <si>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</si>
  <si>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</si>
  <si>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</si>
  <si>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</si>
  <si>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</si>
  <si>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</si>
  <si>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</si>
  <si>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</si>
  <si>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</si>
  <si>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</si>
  <si>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</si>
  <si>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</si>
  <si>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</si>
  <si>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</si>
  <si>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</si>
  <si>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</si>
  <si>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</si>
  <si>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</si>
  <si>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</si>
  <si>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</si>
  <si>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</si>
  <si>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</si>
  <si>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</si>
  <si>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</si>
  <si>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</si>
  <si>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</si>
  <si>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</si>
  <si>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</si>
  <si>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</si>
  <si>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</si>
  <si>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</si>
  <si>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</si>
  <si>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</si>
  <si>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</si>
  <si>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</si>
  <si>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</si>
  <si>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</si>
  <si>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</si>
  <si>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</si>
  <si>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</si>
  <si>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</si>
  <si>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</si>
  <si>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</si>
  <si>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</si>
  <si>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</si>
  <si>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</si>
  <si>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</si>
  <si>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</si>
  <si>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</si>
  <si>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</si>
  <si>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</si>
  <si>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</si>
  <si>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</si>
  <si>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</si>
  <si>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</si>
  <si>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</si>
  <si>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</si>
  <si>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</si>
  <si>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</si>
  <si>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</si>
  <si>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</si>
  <si>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</si>
  <si>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</si>
  <si>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</si>
  <si>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</si>
  <si>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</si>
  <si>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</si>
  <si>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</si>
  <si>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</si>
  <si>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</si>
  <si>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</si>
  <si>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</si>
  <si>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</si>
  <si>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</si>
  <si>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</si>
  <si>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</si>
  <si>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</si>
  <si>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</si>
  <si>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</si>
  <si>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</si>
  <si>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</si>
  <si>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</si>
  <si>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</si>
  <si>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</si>
  <si>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</si>
  <si>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</si>
  <si>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</si>
  <si>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</si>
  <si>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</si>
  <si>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</si>
  <si>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</si>
  <si>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</si>
  <si>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</si>
  <si>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</si>
  <si>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</si>
  <si>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</si>
  <si>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</si>
  <si>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</si>
  <si>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</si>
  <si>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</si>
  <si>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</si>
  <si>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</si>
  <si>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</si>
  <si>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</si>
  <si>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</si>
  <si>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</si>
  <si>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</si>
  <si>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</si>
  <si>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</si>
  <si>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</si>
  <si>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</si>
  <si>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</si>
  <si>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</si>
  <si>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</si>
  <si>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</si>
  <si>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</si>
  <si>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</si>
  <si>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</si>
  <si>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</si>
  <si>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</si>
  <si>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</si>
  <si>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</si>
  <si>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</si>
  <si>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</si>
  <si>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</si>
  <si>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</si>
  <si>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</si>
  <si>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</si>
  <si>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</si>
  <si>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</si>
  <si>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</si>
  <si>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</si>
  <si>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</si>
  <si>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</si>
  <si>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</si>
  <si>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</si>
  <si>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</si>
  <si>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</si>
  <si>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</si>
  <si>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</si>
  <si>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</si>
  <si>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</si>
  <si>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</si>
  <si>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</si>
  <si>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</si>
  <si>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</si>
  <si>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</si>
  <si>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</si>
  <si>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</si>
  <si>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</si>
  <si>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</si>
  <si>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</si>
  <si>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</si>
  <si>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</si>
  <si>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</si>
  <si>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</si>
  <si>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</si>
  <si>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</si>
  <si>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</si>
  <si>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</si>
  <si>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</si>
  <si>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</si>
  <si>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</si>
  <si>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</si>
  <si>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</si>
  <si>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</si>
  <si>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</si>
  <si>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</si>
  <si>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</si>
  <si>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</si>
  <si>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</si>
  <si>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</si>
  <si>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</si>
  <si>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</si>
  <si>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</si>
  <si>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</si>
  <si>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</si>
  <si>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</si>
  <si>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</si>
  <si>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</si>
  <si>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</si>
  <si>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</si>
  <si>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</si>
  <si>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</si>
  <si>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</si>
  <si>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</si>
  <si>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</si>
  <si>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</si>
  <si>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</si>
  <si>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</si>
  <si>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</si>
  <si>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</si>
  <si>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</si>
  <si>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</si>
  <si>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</si>
  <si>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</si>
  <si>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</si>
  <si>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</si>
  <si>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</si>
  <si>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</si>
  <si>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</si>
  <si>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</si>
  <si>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</si>
  <si>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</si>
  <si>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</si>
  <si>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</si>
  <si>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</si>
  <si>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</si>
  <si>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</si>
  <si>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</si>
  <si>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</si>
  <si>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</si>
  <si>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</si>
  <si>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</si>
  <si>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</si>
  <si>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</si>
  <si>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</si>
  <si>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</si>
  <si>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</si>
  <si>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</si>
  <si>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</si>
  <si>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</si>
  <si>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</si>
  <si>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</si>
  <si>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</si>
  <si>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</si>
  <si>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</si>
  <si>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</si>
  <si>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</si>
  <si>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</si>
  <si>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</si>
  <si>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</si>
  <si>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</si>
  <si>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</si>
  <si>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</si>
  <si>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</si>
  <si>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</si>
  <si>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</si>
  <si>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</si>
  <si>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</si>
  <si>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</si>
  <si>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</si>
  <si>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</si>
  <si>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</si>
  <si>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</si>
  <si>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</si>
  <si>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</si>
  <si>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</si>
  <si>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</si>
  <si>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</si>
  <si>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</si>
  <si>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</si>
  <si>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</si>
  <si>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</si>
  <si>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</si>
  <si>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</si>
  <si>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</si>
  <si>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</si>
  <si>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</si>
  <si>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</si>
  <si>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</si>
  <si>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</si>
  <si>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</si>
  <si>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</si>
  <si>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</si>
  <si>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</si>
  <si>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</si>
  <si>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</si>
  <si>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</si>
  <si>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</si>
  <si>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</si>
  <si>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</si>
  <si>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</si>
  <si>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</si>
  <si>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</si>
  <si>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</si>
  <si>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</si>
  <si>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</si>
  <si>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</si>
  <si>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</si>
  <si>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</si>
  <si>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</si>
  <si>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</si>
  <si>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</si>
  <si>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</si>
  <si>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</si>
  <si>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</si>
  <si>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</si>
  <si>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</si>
  <si>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</si>
  <si>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</si>
  <si>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</si>
  <si>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</si>
  <si>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</si>
  <si>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</si>
  <si>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</si>
  <si>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</si>
  <si>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</si>
  <si>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</si>
  <si>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</si>
  <si>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</si>
  <si>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</si>
  <si>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</si>
  <si>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</si>
  <si>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</si>
  <si>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</si>
  <si>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</si>
  <si>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</si>
  <si>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</si>
  <si>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</si>
  <si>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</si>
  <si>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</si>
  <si>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</si>
  <si>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</si>
  <si>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</si>
  <si>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</si>
  <si>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</si>
  <si>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</si>
  <si>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</si>
  <si>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</si>
  <si>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</si>
  <si>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</si>
  <si>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</si>
  <si>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</si>
  <si>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</si>
  <si>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</si>
  <si>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</si>
  <si>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</si>
  <si>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</si>
  <si>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</si>
  <si>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</si>
  <si>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</si>
  <si>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</si>
  <si>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</si>
  <si>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</si>
  <si>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</si>
  <si>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</si>
  <si>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</si>
  <si>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</si>
  <si>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</si>
  <si>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</si>
  <si>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</si>
  <si>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</si>
  <si>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</si>
  <si>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</si>
  <si>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</si>
  <si>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</si>
  <si>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</si>
  <si>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</si>
  <si>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</si>
  <si>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</si>
  <si>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</si>
  <si>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</si>
  <si>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</si>
  <si>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</si>
  <si>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</si>
  <si>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</si>
  <si>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</si>
  <si>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</si>
  <si>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</si>
  <si>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</si>
  <si>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</si>
  <si>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</si>
  <si>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</si>
  <si>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</si>
  <si>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</si>
  <si>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</si>
  <si>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</si>
  <si>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</si>
  <si>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</si>
  <si>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</si>
  <si>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</si>
  <si>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</si>
  <si>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</si>
  <si>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</si>
  <si>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</si>
  <si>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</si>
  <si>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</si>
  <si>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</si>
  <si>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</si>
  <si>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</si>
  <si>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</si>
  <si>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</si>
  <si>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</si>
  <si>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</si>
  <si>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</si>
  <si>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</si>
  <si>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</si>
  <si>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</si>
  <si>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</si>
  <si>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</si>
  <si>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</si>
  <si>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</si>
  <si>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</si>
  <si>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</si>
  <si>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</si>
  <si>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</si>
  <si>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</si>
  <si>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</si>
  <si>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</si>
  <si>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</si>
  <si>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</si>
  <si>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</si>
  <si>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</si>
  <si>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</si>
  <si>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</si>
  <si>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</si>
  <si>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</si>
  <si>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</si>
  <si>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</si>
  <si>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</si>
  <si>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</si>
  <si>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</si>
  <si>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</si>
  <si>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</si>
  <si>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</si>
  <si>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</si>
  <si>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</si>
  <si>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</si>
  <si>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</si>
  <si>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</si>
  <si>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</si>
  <si>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</si>
  <si>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</si>
  <si>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</si>
  <si>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</si>
  <si>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</si>
  <si>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</si>
  <si>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</si>
  <si>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</si>
  <si>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</si>
  <si>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</si>
  <si>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</si>
  <si>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</si>
  <si>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</si>
  <si>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</si>
  <si>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</si>
  <si>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</si>
  <si>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</si>
  <si>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</si>
  <si>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</si>
  <si>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</si>
  <si>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</si>
  <si>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</si>
  <si>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</si>
  <si>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</si>
  <si>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</si>
  <si>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</si>
  <si>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</si>
  <si>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</si>
  <si>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</si>
  <si>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</si>
  <si>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</si>
  <si>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</si>
  <si>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</si>
  <si>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</si>
  <si>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</si>
  <si>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</si>
  <si>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</si>
  <si>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</si>
  <si>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</si>
  <si>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</si>
  <si>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</si>
  <si>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</si>
  <si>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</si>
  <si>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</si>
  <si>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</si>
  <si>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</si>
  <si>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</si>
  <si>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</si>
  <si>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</si>
  <si>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</si>
  <si>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</si>
  <si>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</si>
  <si>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</si>
  <si>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</si>
  <si>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</si>
  <si>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</si>
  <si>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</si>
  <si>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</si>
  <si>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</si>
  <si>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</si>
  <si>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</si>
  <si>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</si>
  <si>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</si>
  <si>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</si>
  <si>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</si>
  <si>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</si>
  <si>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</si>
  <si>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</si>
  <si>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</si>
  <si>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</si>
  <si>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</si>
  <si>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</si>
  <si>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</si>
  <si>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</si>
  <si>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</si>
  <si>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</si>
  <si>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</si>
  <si>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</si>
  <si>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</si>
  <si>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</si>
  <si>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</si>
  <si>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</si>
  <si>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</si>
  <si>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</si>
  <si>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</si>
  <si>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</si>
  <si>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</si>
  <si>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</si>
  <si>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</si>
  <si>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</si>
  <si>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</si>
  <si>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</si>
  <si>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</si>
  <si>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</si>
  <si>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</si>
  <si>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</si>
  <si>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</si>
  <si>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</si>
  <si>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</si>
  <si>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</si>
  <si>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</si>
  <si>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</si>
  <si>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</si>
  <si>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</si>
  <si>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</si>
  <si>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</si>
  <si>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</si>
  <si>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</si>
  <si>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</si>
  <si>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</si>
  <si>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</si>
  <si>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</si>
  <si>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</si>
  <si>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</si>
  <si>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</si>
  <si>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</si>
  <si>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</si>
  <si>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</si>
  <si>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</si>
  <si>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</si>
  <si>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</si>
  <si>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</si>
  <si>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</si>
  <si>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</si>
  <si>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</si>
  <si>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</si>
  <si>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</si>
  <si>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</si>
  <si>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</si>
  <si>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</si>
  <si>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</si>
  <si>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</si>
  <si>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</si>
  <si>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</si>
  <si>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</si>
  <si>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</si>
  <si>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</si>
  <si>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</si>
  <si>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</si>
  <si>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</si>
  <si>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</si>
  <si>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</si>
  <si>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</si>
  <si>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</si>
  <si>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</si>
  <si>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</si>
  <si>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</si>
  <si>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</si>
  <si>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</si>
  <si>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</si>
  <si>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</si>
  <si>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</si>
  <si>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</si>
  <si>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</si>
  <si>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</si>
  <si>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</si>
  <si>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</si>
  <si>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</si>
  <si>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</si>
  <si>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</si>
  <si>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</si>
  <si>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</si>
  <si>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</si>
  <si>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</si>
  <si>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</si>
  <si>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</si>
  <si>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</si>
  <si>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</si>
  <si>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</si>
  <si>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</si>
  <si>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</si>
  <si>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</si>
  <si>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</si>
  <si>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</si>
  <si>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</si>
  <si>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</si>
  <si>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</si>
  <si>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</si>
  <si>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</si>
  <si>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</si>
  <si>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</si>
  <si>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</si>
  <si>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</si>
  <si>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</si>
  <si>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</si>
  <si>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</si>
  <si>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</si>
  <si>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</si>
  <si>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</si>
  <si>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</si>
  <si>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</si>
  <si>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</si>
  <si>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</si>
  <si>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</si>
  <si>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</si>
  <si>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</si>
  <si>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</si>
  <si>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</si>
  <si>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</si>
  <si>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</si>
  <si>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</si>
  <si>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</si>
  <si>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</si>
  <si>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</si>
  <si>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</si>
  <si>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</si>
  <si>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</si>
  <si>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</si>
  <si>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</si>
  <si>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</si>
  <si>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</si>
  <si>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</si>
  <si>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</si>
  <si>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</si>
  <si>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</si>
  <si>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</si>
  <si>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</si>
  <si>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</si>
  <si>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</si>
  <si>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</si>
  <si>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</si>
  <si>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</si>
  <si>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</si>
  <si>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</si>
  <si>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</si>
  <si>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</si>
  <si>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</si>
  <si>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</si>
  <si>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</si>
  <si>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</si>
  <si>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</si>
  <si>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</si>
  <si>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</si>
  <si>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</si>
  <si>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</si>
  <si>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</si>
  <si>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</si>
  <si>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</si>
  <si>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</si>
  <si>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</si>
  <si>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</si>
  <si>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</si>
  <si>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</si>
  <si>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</si>
  <si>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</si>
  <si>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</si>
  <si>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</si>
  <si>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</si>
  <si>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</si>
  <si>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</si>
  <si>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</si>
  <si>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</si>
  <si>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</si>
  <si>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</si>
  <si>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</si>
  <si>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</si>
  <si>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</si>
  <si>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</si>
  <si>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</si>
  <si>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</si>
  <si>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</si>
  <si>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</si>
  <si>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</si>
  <si>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</si>
  <si>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</si>
  <si>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</si>
  <si>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</si>
  <si>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</si>
  <si>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</si>
  <si>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</si>
  <si>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</si>
  <si>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</si>
  <si>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</si>
  <si>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</si>
  <si>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</si>
  <si>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</si>
  <si>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</si>
  <si>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</si>
  <si>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</si>
  <si>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</si>
  <si>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</si>
  <si>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</si>
  <si>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</si>
  <si>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</si>
  <si>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</si>
  <si>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</si>
  <si>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</si>
  <si>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</si>
  <si>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</si>
  <si>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</si>
  <si>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</si>
  <si>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</si>
  <si>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</si>
  <si>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</si>
  <si>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</si>
  <si>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</si>
  <si>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</si>
  <si>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</si>
  <si>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</si>
  <si>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</si>
  <si>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</si>
  <si>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</si>
  <si>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</si>
  <si>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</si>
  <si>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</si>
  <si>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</si>
  <si>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</si>
  <si>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</si>
  <si>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</si>
  <si>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</si>
  <si>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</si>
  <si>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</si>
  <si>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</si>
  <si>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</si>
  <si>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</si>
  <si>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</si>
  <si>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</si>
  <si>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</si>
  <si>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</si>
  <si>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</si>
  <si>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</si>
  <si>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</si>
  <si>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</si>
  <si>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</si>
  <si>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</si>
  <si>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</si>
  <si>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</si>
  <si>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</si>
  <si>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</si>
  <si>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</si>
  <si>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</si>
  <si>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</si>
  <si>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</si>
  <si>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</si>
  <si>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</si>
  <si>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</si>
  <si>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</si>
  <si>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</si>
  <si>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</si>
  <si>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</si>
  <si>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</si>
  <si>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</si>
  <si>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</si>
  <si>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</si>
  <si>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</si>
  <si>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</si>
  <si>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</si>
  <si>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</si>
  <si>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</si>
  <si>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</si>
  <si>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</si>
  <si>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</si>
  <si>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</si>
  <si>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</si>
  <si>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</si>
  <si>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</si>
  <si>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</si>
  <si>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</si>
  <si>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</si>
  <si>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</si>
  <si>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</si>
  <si>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</si>
  <si>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</si>
  <si>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</si>
  <si>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</si>
  <si>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</si>
  <si>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</si>
  <si>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</si>
  <si>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</si>
  <si>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</si>
  <si>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</si>
  <si>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</si>
  <si>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</si>
  <si>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</si>
  <si>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</si>
  <si>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</si>
  <si>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</si>
  <si>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</si>
  <si>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</si>
  <si>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</si>
  <si>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</si>
  <si>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</si>
  <si>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</si>
  <si>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</si>
  <si>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</si>
  <si>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</si>
  <si>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</si>
  <si>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</si>
  <si>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</si>
  <si>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</si>
  <si>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</si>
  <si>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</si>
  <si>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</si>
  <si>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</si>
  <si>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</si>
  <si>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</si>
  <si>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</si>
  <si>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</si>
  <si>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</si>
  <si>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</si>
  <si>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</si>
  <si>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</si>
  <si>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</si>
  <si>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</si>
  <si>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</si>
  <si>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</si>
  <si>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</si>
  <si>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</si>
  <si>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</si>
  <si>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</si>
  <si>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</si>
  <si>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</si>
  <si>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</si>
  <si>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</si>
  <si>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</si>
  <si>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</si>
  <si>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</si>
  <si>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</si>
  <si>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</si>
  <si>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</si>
  <si>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</si>
  <si>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</si>
  <si>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</si>
  <si>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</si>
  <si>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</si>
  <si>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</si>
  <si>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</si>
  <si>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</si>
  <si>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</si>
  <si>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</si>
  <si>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</si>
  <si>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</si>
  <si>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</si>
  <si>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</si>
  <si>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</si>
  <si>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</si>
  <si>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</si>
  <si>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</si>
  <si>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</si>
  <si>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</si>
  <si>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</si>
  <si>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</si>
  <si>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</si>
  <si>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</si>
  <si>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</si>
  <si>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</si>
  <si>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</si>
  <si>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</si>
  <si>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</si>
  <si>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</si>
  <si>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</si>
  <si>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</si>
  <si>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</si>
  <si>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</si>
  <si>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</si>
  <si>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</si>
  <si>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</si>
  <si>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</si>
  <si>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</si>
  <si>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</si>
  <si>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</si>
  <si>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</si>
  <si>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</si>
  <si>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</si>
  <si>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</si>
  <si>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</si>
  <si>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</si>
  <si>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</si>
  <si>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</si>
  <si>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</si>
  <si>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</si>
  <si>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</si>
  <si>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</si>
  <si>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</si>
  <si>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</si>
  <si>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</si>
  <si>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</si>
  <si>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</si>
  <si>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</si>
  <si>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</si>
  <si>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</si>
  <si>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</si>
  <si>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</si>
  <si>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</si>
  <si>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</si>
  <si>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</si>
  <si>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</si>
  <si>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</si>
  <si>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</si>
  <si>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</si>
  <si>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</si>
  <si>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</si>
  <si>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</si>
  <si>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</si>
  <si>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</si>
  <si>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</si>
  <si>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</si>
  <si>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</si>
  <si>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</si>
  <si>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</si>
  <si>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</si>
  <si>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</si>
  <si>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</si>
  <si>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</si>
  <si>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</si>
  <si>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</si>
  <si>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</si>
  <si>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</si>
  <si>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</si>
  <si>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</si>
  <si>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</si>
  <si>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</si>
  <si>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</si>
  <si>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</si>
  <si>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</si>
  <si>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</si>
  <si>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</si>
  <si>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</si>
  <si>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</si>
  <si>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</si>
  <si>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</si>
  <si>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</si>
  <si>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</si>
  <si>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</si>
  <si>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</si>
  <si>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</si>
  <si>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</si>
  <si>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</si>
  <si>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</si>
  <si>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</si>
  <si>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</si>
  <si>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</si>
  <si>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</si>
  <si>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</si>
  <si>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</si>
  <si>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</si>
  <si>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</si>
  <si>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</si>
  <si>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</si>
  <si>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</si>
  <si>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</si>
  <si>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</si>
  <si>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</si>
  <si>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</si>
  <si>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</si>
  <si>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</si>
  <si>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</si>
  <si>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</si>
  <si>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</si>
  <si>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</si>
  <si>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</si>
  <si>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</si>
  <si>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</si>
  <si>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</si>
  <si>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</si>
  <si>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</si>
  <si>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</si>
  <si>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</si>
  <si>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</si>
  <si>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</si>
  <si>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</si>
  <si>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</si>
  <si>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</si>
  <si>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</si>
  <si>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</si>
  <si>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</si>
  <si>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</si>
  <si>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</si>
  <si>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</si>
  <si>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</si>
  <si>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</si>
  <si>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</si>
  <si>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</si>
  <si>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</si>
  <si>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</si>
  <si>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</si>
  <si>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</si>
  <si>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</si>
  <si>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</si>
  <si>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</si>
  <si>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</si>
  <si>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</si>
  <si>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</si>
  <si>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</si>
  <si>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</si>
  <si>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</si>
  <si>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</si>
  <si>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</si>
  <si>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</si>
  <si>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</si>
  <si>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</si>
  <si>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</si>
  <si>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</si>
  <si>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</si>
  <si>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</si>
  <si>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</si>
  <si>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</si>
  <si>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</si>
  <si>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</si>
  <si>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</si>
  <si>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</si>
  <si>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</si>
  <si>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</si>
  <si>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</si>
  <si>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</si>
  <si>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</si>
  <si>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</si>
  <si>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</si>
  <si>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</si>
  <si>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</si>
  <si>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</si>
  <si>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</si>
  <si>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</si>
  <si>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</si>
  <si>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</si>
  <si>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</si>
  <si>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</si>
  <si>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</si>
  <si>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</si>
  <si>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</si>
  <si>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</si>
  <si>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</si>
  <si>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</si>
  <si>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</si>
  <si>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</si>
  <si>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</si>
  <si>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</si>
  <si>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</si>
  <si>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</si>
  <si>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</si>
  <si>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</si>
  <si>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</si>
  <si>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</si>
  <si>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</si>
  <si>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</si>
  <si>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</si>
  <si>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</si>
  <si>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</si>
  <si>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</si>
  <si>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</si>
  <si>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</si>
  <si>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</si>
  <si>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</si>
  <si>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</si>
  <si>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</si>
  <si>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</si>
  <si>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</si>
  <si>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</si>
  <si>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</si>
  <si>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</si>
  <si>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</si>
  <si>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</si>
  <si>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</si>
  <si>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</si>
  <si>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</si>
  <si>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</si>
  <si>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</si>
  <si>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</si>
  <si>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</si>
  <si>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</si>
  <si>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</si>
  <si>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</si>
  <si>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</si>
  <si>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</si>
  <si>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</si>
  <si>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</si>
  <si>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</si>
  <si>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</si>
  <si>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</si>
  <si>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</si>
  <si>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</si>
  <si>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</si>
  <si>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</si>
  <si>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</si>
  <si>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</si>
  <si>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</si>
  <si>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</si>
  <si>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</si>
  <si>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</si>
  <si>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</si>
  <si>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</si>
  <si>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</si>
  <si>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</si>
  <si>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</si>
  <si>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</si>
  <si>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</si>
  <si>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</si>
  <si>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</si>
  <si>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</si>
  <si>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</si>
  <si>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</si>
  <si>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</si>
  <si>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</si>
  <si>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</si>
  <si>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</si>
  <si>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</si>
  <si>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</si>
  <si>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</si>
  <si>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</si>
  <si>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</si>
  <si>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</si>
  <si>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</si>
  <si>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</si>
  <si>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</si>
  <si>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</si>
  <si>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</si>
  <si>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</si>
  <si>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</si>
  <si>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</si>
  <si>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</si>
  <si>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</si>
  <si>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</si>
  <si>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</si>
  <si>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</si>
  <si>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</si>
  <si>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</si>
  <si>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</si>
  <si>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</si>
  <si>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</si>
  <si>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</si>
  <si>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</si>
  <si>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</si>
  <si>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</si>
  <si>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</si>
  <si>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</si>
  <si>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</si>
  <si>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</si>
  <si>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</si>
  <si>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</si>
  <si>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</si>
  <si>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</si>
  <si>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</si>
  <si>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</si>
  <si>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</si>
  <si>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</si>
  <si>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</si>
  <si>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</si>
  <si>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</si>
  <si>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</si>
  <si>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</si>
  <si>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</si>
  <si>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</si>
  <si>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</si>
  <si>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</si>
  <si>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</si>
  <si>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</si>
  <si>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</si>
  <si>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</si>
  <si>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</si>
  <si>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</si>
  <si>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</si>
  <si>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</si>
  <si>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</si>
  <si>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</si>
  <si>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</si>
  <si>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</si>
  <si>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</si>
  <si>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</si>
  <si>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</si>
  <si>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</si>
  <si>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</si>
  <si>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</si>
  <si>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</si>
  <si>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</si>
  <si>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</si>
  <si>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</si>
  <si>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</si>
  <si>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</si>
  <si>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</si>
  <si>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</si>
  <si>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</si>
  <si>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</si>
  <si>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</si>
  <si>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</si>
  <si>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</si>
  <si>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</si>
  <si>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</si>
  <si>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</si>
  <si>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</si>
  <si>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</si>
  <si>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</si>
  <si>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</si>
  <si>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</si>
  <si>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</si>
  <si>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</si>
  <si>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</si>
  <si>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</si>
  <si>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</si>
  <si>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</si>
  <si>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</si>
  <si>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</si>
  <si>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</si>
  <si>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</si>
  <si>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</si>
  <si>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</si>
  <si>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</si>
  <si>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</si>
  <si>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</si>
  <si>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</si>
  <si>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</si>
  <si>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</si>
  <si>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</si>
  <si>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</si>
  <si>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</si>
  <si>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</si>
  <si>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</si>
  <si>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</si>
  <si>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</si>
  <si>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</si>
  <si>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</si>
  <si>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</si>
  <si>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</si>
  <si>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</si>
  <si>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</si>
  <si>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</si>
  <si>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</si>
  <si>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</si>
  <si>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</si>
  <si>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</si>
  <si>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</si>
  <si>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</si>
  <si>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</si>
  <si>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</si>
  <si>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</si>
  <si>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</si>
  <si>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</si>
  <si>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</si>
  <si>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</si>
  <si>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</si>
  <si>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</si>
  <si>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</si>
  <si>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</si>
  <si>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</si>
  <si>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</si>
  <si>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</si>
  <si>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</si>
  <si>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</si>
  <si>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</si>
  <si>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</si>
  <si>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</si>
  <si>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</si>
  <si>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</si>
  <si>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</si>
  <si>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</si>
  <si>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</si>
  <si>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</si>
  <si>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</si>
  <si>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</si>
  <si>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</si>
  <si>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</si>
  <si>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</si>
  <si>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</si>
  <si>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</si>
  <si>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</si>
  <si>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</si>
  <si>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</si>
  <si>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</si>
  <si>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</si>
  <si>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</si>
  <si>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</si>
  <si>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</si>
  <si>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</si>
  <si>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</si>
  <si>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</si>
  <si>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</si>
  <si>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</si>
  <si>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</si>
  <si>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</si>
  <si>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</si>
  <si>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</si>
  <si>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</si>
  <si>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</si>
  <si>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</si>
  <si>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</si>
  <si>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</si>
  <si>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</si>
  <si>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</si>
  <si>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</si>
  <si>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</si>
  <si>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</si>
  <si>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</si>
  <si>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</si>
  <si>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</si>
  <si>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</si>
  <si>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</si>
  <si>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</si>
  <si>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</si>
  <si>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</si>
  <si>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</si>
  <si>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</si>
  <si>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</si>
  <si>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</si>
  <si>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</si>
  <si>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</si>
  <si>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</si>
  <si>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</si>
  <si>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</si>
  <si>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</si>
  <si>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</si>
  <si>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</si>
  <si>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</si>
  <si>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</si>
  <si>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</si>
  <si>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</si>
  <si>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</si>
  <si>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</si>
  <si>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</si>
  <si>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</si>
  <si>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</si>
  <si>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</si>
  <si>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</si>
  <si>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</si>
  <si>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</si>
  <si>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</si>
  <si>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</si>
  <si>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</si>
  <si>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</si>
  <si>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</si>
  <si>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</si>
  <si>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</si>
  <si>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</si>
  <si>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</si>
  <si>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</si>
  <si>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</si>
  <si>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</si>
  <si>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</si>
  <si>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</si>
  <si>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</si>
  <si>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</si>
  <si>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</si>
  <si>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</si>
  <si>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</si>
  <si>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</si>
  <si>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</si>
  <si>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</si>
  <si>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</si>
  <si>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</si>
  <si>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</si>
  <si>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</si>
  <si>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</si>
  <si>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</si>
  <si>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</si>
  <si>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</si>
  <si>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</si>
  <si>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</si>
  <si>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</si>
  <si>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</si>
  <si>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</si>
  <si>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</si>
  <si>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</si>
  <si>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</si>
  <si>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</si>
  <si>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</si>
  <si>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</si>
  <si>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</si>
  <si>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</si>
  <si>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</si>
  <si>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</si>
  <si>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</si>
  <si>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</si>
  <si>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</si>
  <si>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</si>
  <si>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</si>
  <si>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</si>
  <si>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</si>
  <si>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</si>
  <si>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</si>
  <si>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</si>
  <si>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</si>
  <si>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</si>
  <si>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</si>
  <si>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</si>
  <si>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</si>
  <si>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</si>
  <si>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</si>
  <si>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</si>
  <si>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</si>
  <si>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</si>
  <si>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</si>
  <si>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</si>
  <si>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</si>
  <si>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</si>
  <si>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</si>
  <si>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</si>
  <si>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</si>
  <si>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</si>
  <si>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</si>
  <si>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</si>
  <si>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</si>
  <si>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</si>
  <si>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</si>
  <si>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</si>
  <si>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</si>
  <si>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</si>
  <si>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</si>
  <si>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</si>
  <si>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</si>
  <si>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</si>
  <si>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</si>
  <si>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</si>
  <si>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</si>
  <si>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</si>
  <si>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</si>
  <si>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</si>
  <si>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</si>
  <si>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</si>
  <si>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</si>
  <si>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</si>
  <si>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</si>
  <si>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</si>
  <si>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</si>
  <si>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</si>
  <si>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</si>
  <si>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</si>
  <si>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</si>
  <si>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</si>
  <si>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</si>
  <si>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</si>
  <si>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</si>
  <si>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</si>
  <si>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</si>
  <si>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</si>
  <si>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</si>
  <si>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</si>
  <si>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</si>
  <si>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</si>
  <si>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</si>
  <si>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</si>
  <si>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</si>
  <si>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</si>
  <si>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</si>
  <si>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</si>
  <si>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</si>
  <si>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</si>
  <si>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</si>
  <si>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</si>
  <si>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</si>
  <si>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</si>
  <si>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</si>
  <si>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</si>
  <si>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</si>
  <si>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</si>
  <si>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</si>
  <si>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</si>
  <si>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</si>
  <si>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</si>
  <si>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</si>
  <si>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</si>
  <si>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</si>
  <si>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</si>
  <si>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</si>
  <si>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</si>
  <si>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</si>
  <si>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</si>
  <si>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</si>
  <si>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</si>
  <si>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</si>
  <si>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</si>
  <si>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</si>
  <si>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</si>
  <si>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</si>
  <si>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</si>
  <si>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</si>
  <si>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</si>
  <si>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</si>
  <si>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</si>
  <si>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</si>
  <si>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</si>
  <si>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</si>
  <si>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</si>
  <si>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</si>
  <si>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</si>
  <si>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</si>
  <si>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</si>
  <si>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</si>
  <si>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</si>
  <si>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</si>
  <si>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</si>
  <si>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</si>
  <si>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</si>
  <si>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</si>
  <si>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</si>
  <si>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</si>
  <si>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</si>
  <si>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</si>
  <si>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</si>
  <si>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</si>
  <si>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</si>
  <si>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</si>
  <si>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</si>
  <si>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</si>
  <si>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</si>
  <si>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</si>
  <si>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</si>
  <si>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</si>
  <si>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</si>
  <si>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</si>
  <si>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</si>
  <si>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</si>
  <si>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</si>
  <si>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</si>
  <si>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</si>
  <si>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</si>
  <si>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</si>
  <si>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</si>
  <si>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</si>
  <si>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</si>
  <si>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</si>
  <si>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</si>
  <si>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</si>
  <si>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</si>
  <si>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</si>
  <si>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</si>
  <si>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</si>
  <si>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</si>
  <si>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</si>
  <si>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</si>
  <si>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</si>
  <si>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</si>
  <si>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</si>
  <si>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</si>
  <si>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</si>
  <si>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</si>
  <si>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</si>
  <si>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</si>
  <si>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</si>
  <si>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</si>
  <si>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</si>
  <si>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</si>
  <si>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</si>
  <si>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</si>
  <si>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</si>
  <si>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</si>
  <si>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</si>
  <si>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</si>
  <si>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</si>
  <si>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</si>
  <si>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</si>
  <si>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</si>
  <si>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</si>
  <si>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</si>
  <si>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</si>
  <si>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</si>
  <si>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</si>
  <si>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</si>
  <si>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</si>
  <si>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</si>
  <si>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</si>
  <si>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</si>
  <si>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</si>
  <si>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</si>
  <si>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</si>
  <si>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</si>
  <si>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</si>
  <si>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</si>
  <si>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</si>
  <si>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</si>
  <si>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</si>
  <si>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</si>
  <si>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</si>
  <si>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</si>
  <si>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</si>
  <si>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</si>
  <si>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</si>
  <si>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</si>
  <si>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</si>
  <si>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</si>
  <si>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</si>
  <si>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</si>
  <si>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</si>
  <si>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</si>
  <si>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</si>
  <si>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</si>
  <si>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</si>
  <si>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</si>
  <si>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</si>
  <si>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</si>
  <si>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</si>
  <si>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</si>
  <si>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</si>
  <si>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</si>
  <si>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</si>
  <si>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</si>
  <si>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</si>
  <si>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</si>
  <si>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</si>
  <si>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</si>
  <si>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</si>
  <si>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</si>
  <si>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</si>
  <si>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</si>
  <si>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</si>
  <si>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</si>
  <si>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</si>
  <si>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</si>
  <si>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</si>
  <si>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</si>
  <si>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</si>
  <si>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</si>
  <si>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</si>
  <si>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</si>
  <si>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</si>
  <si>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</si>
  <si>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</si>
  <si>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</si>
  <si>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</si>
  <si>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</si>
  <si>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</si>
  <si>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</si>
  <si>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</si>
  <si>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</si>
  <si>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</si>
  <si>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</si>
  <si>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</si>
  <si>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</si>
  <si>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</si>
  <si>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</si>
  <si>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</si>
  <si>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</si>
  <si>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</si>
  <si>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</si>
  <si>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</si>
  <si>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</si>
  <si>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</si>
  <si>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</si>
  <si>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</si>
  <si>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</si>
  <si>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</si>
  <si>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</si>
  <si>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</si>
  <si>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</si>
  <si>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</si>
  <si>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</si>
  <si>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</si>
  <si>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</si>
  <si>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</si>
  <si>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</si>
  <si>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</si>
  <si>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</si>
  <si>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</si>
  <si>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</si>
  <si>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</si>
  <si>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</si>
  <si>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</si>
  <si>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</si>
  <si>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</si>
  <si>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</si>
  <si>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</si>
  <si>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</si>
  <si>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</si>
  <si>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</si>
  <si>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</si>
  <si>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</si>
  <si>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</si>
  <si>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</si>
  <si>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</si>
  <si>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</si>
  <si>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</si>
  <si>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</si>
  <si>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</si>
  <si>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</si>
  <si>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</si>
  <si>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</si>
  <si>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</si>
  <si>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</si>
  <si>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</si>
  <si>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</si>
  <si>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</si>
  <si>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</si>
  <si>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</si>
  <si>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</si>
  <si>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</si>
  <si>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</si>
  <si>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</si>
  <si>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</si>
  <si>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</si>
  <si>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</si>
  <si>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</si>
  <si>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</si>
  <si>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</si>
  <si>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</si>
  <si>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</si>
  <si>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</si>
  <si>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</si>
  <si>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</si>
  <si>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</si>
  <si>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</si>
  <si>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</si>
  <si>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</si>
  <si>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</si>
  <si>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</si>
  <si>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</si>
  <si>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</si>
  <si>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</si>
  <si>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</si>
  <si>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</si>
  <si>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</si>
  <si>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</si>
  <si>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</si>
  <si>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</si>
  <si>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</si>
  <si>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</si>
  <si>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</si>
  <si>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</si>
  <si>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</si>
  <si>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</si>
  <si>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</si>
  <si>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</si>
  <si>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</si>
  <si>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</si>
  <si>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</si>
  <si>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</si>
  <si>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</si>
  <si>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</si>
  <si>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</si>
  <si>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</si>
  <si>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</si>
  <si>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</si>
  <si>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</si>
  <si>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</si>
  <si>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</si>
  <si>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</si>
  <si>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</si>
  <si>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</si>
  <si>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</si>
  <si>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</si>
  <si>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</si>
  <si>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</si>
  <si>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</si>
  <si>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</si>
  <si>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</si>
  <si>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</si>
  <si>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</si>
  <si>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</si>
  <si>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</si>
  <si>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</si>
  <si>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</si>
  <si>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</si>
  <si>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</si>
  <si>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</si>
  <si>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</si>
  <si>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</si>
  <si>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</si>
  <si>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</si>
  <si>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</si>
  <si>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</si>
  <si>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</si>
  <si>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</si>
  <si>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</si>
  <si>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</si>
  <si>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</si>
  <si>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</si>
  <si>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</si>
  <si>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</si>
  <si>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</si>
  <si>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</si>
  <si>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</si>
  <si>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</si>
  <si>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</si>
  <si>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</si>
  <si>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</si>
  <si>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</si>
  <si>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</si>
  <si>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</si>
  <si>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</si>
  <si>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</si>
  <si>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</si>
  <si>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</si>
  <si>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</si>
  <si>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</si>
  <si>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</si>
  <si>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</si>
  <si>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</si>
  <si>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</si>
  <si>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</si>
  <si>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</si>
  <si>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</si>
  <si>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</si>
  <si>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</si>
  <si>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</si>
  <si>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</si>
  <si>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</si>
  <si>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</si>
  <si>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</si>
  <si>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</si>
  <si>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</si>
  <si>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</si>
  <si>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</si>
  <si>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</si>
  <si>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</si>
  <si>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</si>
  <si>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</si>
  <si>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</si>
  <si>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</si>
  <si>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</si>
  <si>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</si>
  <si>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</si>
  <si>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</si>
  <si>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</si>
  <si>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</si>
  <si>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</si>
  <si>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</si>
  <si>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</si>
  <si>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</si>
  <si>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</si>
  <si>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</si>
  <si>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</si>
  <si>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</si>
  <si>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</si>
  <si>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</si>
  <si>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</si>
  <si>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</si>
  <si>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</si>
  <si>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</si>
  <si>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</si>
  <si>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</si>
  <si>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</si>
  <si>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</si>
  <si>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</si>
  <si>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</si>
  <si>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</si>
  <si>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</si>
  <si>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</si>
  <si>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</si>
  <si>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</si>
  <si>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</si>
  <si>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</si>
  <si>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</si>
  <si>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</si>
  <si>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</si>
  <si>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</si>
  <si>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</si>
  <si>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</si>
  <si>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</si>
  <si>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</si>
  <si>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</si>
  <si>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</si>
  <si>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</si>
  <si>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</si>
  <si>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</si>
  <si>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</si>
  <si>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</si>
  <si>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</si>
  <si>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</si>
  <si>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</si>
  <si>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</si>
  <si>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</si>
  <si>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</si>
  <si>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</si>
  <si>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</si>
  <si>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</si>
  <si>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</si>
  <si>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</si>
  <si>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</si>
  <si>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</si>
  <si>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</si>
  <si>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</si>
  <si>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</si>
  <si>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</si>
  <si>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</si>
  <si>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</si>
  <si>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</si>
  <si>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</si>
  <si>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</si>
  <si>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</si>
  <si>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</si>
  <si>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</si>
  <si>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</si>
  <si>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</si>
  <si>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</si>
  <si>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</si>
  <si>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</si>
  <si>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</si>
  <si>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</si>
  <si>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</si>
  <si>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</si>
  <si>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</si>
  <si>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</si>
  <si>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</si>
  <si>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</si>
  <si>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</si>
  <si>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</si>
  <si>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</si>
  <si>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</si>
  <si>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</si>
  <si>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</si>
  <si>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</si>
  <si>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</si>
  <si>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</si>
  <si>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</si>
  <si>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</si>
  <si>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</si>
  <si>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</si>
  <si>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</si>
  <si>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</si>
  <si>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</si>
  <si>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</si>
  <si>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</si>
  <si>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</si>
  <si>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</si>
  <si>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</si>
  <si>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</si>
  <si>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</si>
  <si>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</si>
  <si>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</si>
  <si>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</si>
  <si>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</si>
  <si>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</si>
  <si>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</si>
  <si>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</si>
  <si>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</si>
  <si>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</si>
  <si>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</si>
  <si>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</si>
  <si>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</si>
  <si>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</si>
  <si>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</si>
  <si>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</si>
  <si>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</si>
  <si>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</si>
  <si>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</si>
  <si>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</si>
  <si>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</si>
  <si>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</si>
  <si>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</si>
  <si>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</si>
  <si>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</si>
  <si>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</si>
  <si>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</si>
  <si>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</si>
  <si>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</si>
  <si>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</si>
  <si>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</si>
  <si>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</si>
  <si>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</si>
  <si>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</si>
  <si>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</si>
  <si>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</si>
  <si>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</si>
  <si>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</si>
  <si>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</si>
  <si>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</si>
  <si>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</si>
  <si>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</si>
  <si>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</si>
  <si>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</si>
  <si>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</si>
  <si>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</si>
  <si>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</si>
  <si>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</si>
  <si>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</si>
  <si>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</si>
  <si>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</si>
  <si>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</si>
  <si>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</si>
  <si>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</si>
  <si>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</si>
  <si>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</si>
  <si>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</si>
  <si>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</si>
  <si>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</si>
  <si>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</si>
  <si>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</si>
  <si>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</si>
  <si>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</si>
  <si>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</si>
  <si>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</si>
  <si>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</si>
  <si>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</si>
  <si>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</si>
  <si>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</si>
  <si>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</si>
  <si>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</si>
  <si>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</si>
  <si>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</si>
  <si>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</si>
  <si>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</si>
  <si>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</si>
  <si>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</si>
  <si>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</si>
  <si>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</si>
  <si>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</si>
  <si>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</si>
  <si>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</si>
  <si>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</si>
  <si>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</si>
  <si>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</si>
  <si>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</si>
  <si>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</si>
  <si>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</si>
  <si>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</si>
  <si>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</si>
  <si>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</si>
  <si>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</si>
  <si>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</si>
  <si>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</si>
  <si>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</si>
  <si>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</si>
  <si>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</si>
  <si>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</si>
  <si>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</si>
  <si>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</si>
  <si>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</si>
  <si>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</si>
  <si>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</si>
  <si>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</si>
  <si>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</si>
  <si>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</si>
  <si>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</si>
  <si>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</si>
  <si>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</si>
  <si>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</si>
  <si>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</si>
  <si>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</si>
  <si>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</si>
  <si>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</si>
  <si>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</si>
  <si>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</si>
  <si>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</si>
  <si>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</si>
  <si>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</si>
  <si>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</si>
  <si>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</si>
  <si>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</si>
  <si>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</si>
  <si>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</si>
  <si>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</si>
  <si>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</si>
  <si>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</si>
  <si>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</si>
  <si>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</si>
  <si>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</si>
  <si>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</si>
  <si>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</si>
  <si>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</si>
  <si>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</si>
  <si>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</si>
  <si>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</si>
  <si>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</si>
  <si>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</si>
  <si>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</si>
  <si>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</si>
  <si>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</si>
  <si>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</si>
  <si>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</si>
  <si>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</si>
  <si>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</si>
  <si>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</si>
  <si>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</si>
  <si>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</si>
  <si>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</si>
  <si>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</si>
  <si>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</si>
  <si>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</si>
  <si>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</si>
  <si>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</si>
  <si>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</si>
  <si>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</si>
  <si>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</si>
  <si>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</si>
  <si>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</si>
  <si>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</si>
  <si>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</si>
  <si>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</si>
  <si>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</si>
  <si>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</si>
  <si>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</si>
  <si>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</si>
  <si>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</si>
  <si>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</si>
  <si>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</si>
  <si>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</si>
  <si>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</si>
  <si>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</si>
  <si>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</si>
  <si>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</si>
  <si>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</si>
  <si>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</si>
  <si>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</si>
  <si>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</si>
  <si>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</si>
  <si>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</si>
  <si>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</si>
  <si>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</si>
  <si>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</si>
  <si>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</si>
  <si>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</si>
  <si>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</si>
  <si>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</si>
  <si>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</si>
  <si>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</si>
  <si>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</si>
  <si>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</si>
  <si>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</si>
  <si>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</si>
  <si>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</si>
  <si>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</si>
  <si>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</si>
  <si>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</si>
  <si>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</si>
  <si>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</si>
  <si>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</si>
  <si>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</si>
  <si>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</si>
  <si>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</si>
  <si>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</si>
  <si>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</si>
  <si>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</si>
  <si>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</si>
  <si>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</si>
  <si>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</si>
  <si>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</si>
  <si>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</si>
  <si>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</si>
  <si>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</si>
  <si>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</si>
  <si>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</si>
  <si>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</si>
  <si>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</si>
  <si>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</si>
  <si>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</si>
  <si>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</si>
  <si>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</si>
  <si>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</si>
  <si>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</si>
  <si>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</si>
  <si>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</si>
  <si>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</si>
  <si>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</si>
  <si>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</si>
  <si>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</si>
  <si>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</si>
  <si>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</si>
  <si>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</si>
  <si>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</si>
  <si>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</si>
  <si>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</si>
  <si>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</si>
  <si>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</si>
  <si>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</si>
  <si>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</si>
  <si>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</si>
  <si>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</si>
  <si>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</si>
  <si>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</si>
  <si>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</si>
  <si>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</si>
  <si>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</si>
  <si>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</si>
  <si>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</si>
  <si>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</si>
  <si>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</si>
  <si>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</si>
  <si>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</si>
  <si>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</si>
  <si>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</si>
  <si>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</si>
  <si>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</si>
  <si>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</si>
  <si>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</si>
  <si>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</si>
  <si>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</si>
  <si>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</si>
  <si>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</si>
  <si>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</si>
  <si>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</si>
  <si>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</si>
  <si>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</si>
  <si>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</si>
  <si>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</si>
  <si>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</si>
  <si>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</si>
  <si>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</si>
  <si>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</si>
  <si>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</si>
  <si>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</si>
  <si>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</si>
  <si>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</si>
  <si>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</si>
  <si>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</si>
  <si>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</si>
  <si>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</si>
  <si>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</si>
  <si>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</si>
  <si>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</si>
  <si>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</si>
  <si>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</si>
  <si>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</si>
  <si>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</si>
  <si>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</si>
  <si>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</si>
  <si>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</si>
  <si>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</si>
  <si>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</si>
  <si>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</si>
  <si>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</si>
  <si>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</si>
  <si>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</si>
  <si>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</si>
  <si>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</si>
  <si>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</si>
  <si>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</si>
  <si>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</si>
  <si>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</si>
  <si>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</si>
  <si>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</si>
  <si>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</si>
  <si>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</si>
  <si>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</si>
  <si>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</si>
  <si>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</si>
  <si>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</si>
  <si>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</si>
  <si>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</si>
  <si>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</si>
  <si>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</si>
  <si>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</si>
  <si>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</si>
  <si>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</si>
  <si>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</si>
  <si>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</si>
  <si>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</si>
  <si>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</si>
  <si>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</si>
  <si>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</si>
  <si>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</si>
  <si>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</si>
  <si>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</si>
  <si>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</si>
  <si>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</si>
  <si>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</si>
  <si>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</si>
  <si>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</si>
  <si>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</si>
  <si>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</si>
  <si>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</si>
  <si>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</si>
  <si>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</si>
  <si>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</si>
  <si>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</si>
  <si>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</si>
  <si>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</si>
  <si>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</si>
  <si>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</si>
  <si>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</si>
  <si>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</si>
  <si>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</si>
  <si>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</si>
  <si>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</si>
  <si>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</si>
  <si>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</si>
  <si>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</si>
  <si>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</si>
  <si>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</si>
  <si>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</si>
  <si>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</si>
  <si>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</si>
  <si>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</si>
  <si>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</si>
  <si>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</si>
  <si>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</si>
  <si>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</si>
  <si>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</si>
  <si>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</si>
  <si>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</si>
  <si>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</si>
  <si>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</si>
  <si>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</si>
  <si>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</si>
  <si>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</si>
  <si>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</si>
  <si>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</si>
  <si>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</si>
  <si>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</si>
  <si>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</si>
  <si>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</si>
  <si>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</si>
  <si>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</si>
  <si>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</si>
  <si>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</si>
  <si>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</si>
  <si>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</si>
  <si>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</si>
  <si>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</si>
  <si>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</si>
  <si>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</si>
  <si>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</si>
  <si>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</si>
  <si>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</si>
  <si>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</si>
  <si>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</si>
  <si>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</si>
  <si>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</si>
  <si>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</si>
  <si>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</si>
  <si>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</si>
  <si>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</si>
  <si>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</si>
  <si>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</si>
  <si>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</si>
  <si>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</si>
  <si>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</si>
  <si>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</si>
  <si>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</si>
  <si>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</si>
  <si>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</si>
  <si>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</si>
  <si>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</si>
  <si>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</si>
  <si>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</si>
  <si>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</si>
  <si>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</si>
  <si>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</si>
  <si>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</si>
  <si>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</si>
  <si>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</si>
  <si>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</si>
  <si>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</si>
  <si>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</si>
  <si>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</si>
  <si>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</si>
  <si>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</si>
  <si>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</si>
  <si>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</si>
  <si>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</si>
  <si>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</si>
  <si>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</si>
  <si>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</si>
  <si>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</si>
  <si>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</si>
  <si>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</si>
  <si>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</si>
  <si>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</si>
  <si>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</si>
  <si>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</si>
  <si>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</si>
  <si>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</si>
  <si>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</si>
  <si>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</si>
  <si>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</si>
  <si>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</si>
  <si>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</si>
  <si>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</si>
  <si>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</si>
  <si>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</si>
  <si>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</si>
  <si>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</si>
  <si>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</si>
  <si>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</si>
  <si>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</si>
  <si>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</si>
  <si>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</si>
  <si>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</si>
  <si>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</si>
  <si>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</si>
  <si>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</si>
  <si>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</si>
  <si>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</si>
  <si>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</si>
  <si>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</si>
  <si>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</si>
  <si>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</si>
  <si>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</si>
  <si>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</si>
  <si>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</si>
  <si>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</si>
  <si>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</si>
  <si>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</si>
  <si>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</si>
  <si>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</si>
  <si>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</si>
  <si>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</si>
  <si>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</si>
  <si>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</si>
  <si>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</si>
  <si>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</si>
  <si>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</si>
  <si>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</si>
  <si>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</si>
  <si>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</si>
  <si>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</si>
  <si>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</si>
  <si>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</si>
  <si>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</si>
  <si>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</si>
  <si>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</si>
  <si>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</si>
  <si>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</si>
  <si>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</si>
  <si>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</si>
  <si>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</si>
  <si>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</si>
  <si>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</si>
  <si>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</si>
  <si>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</si>
  <si>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</si>
  <si>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</si>
  <si>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</si>
  <si>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</si>
  <si>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</si>
  <si>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</si>
  <si>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</si>
  <si>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</si>
  <si>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</si>
  <si>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</si>
  <si>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</si>
  <si>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</si>
  <si>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</si>
  <si>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</si>
  <si>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</si>
  <si>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</si>
  <si>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</si>
  <si>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</si>
  <si>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</si>
  <si>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</si>
  <si>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</si>
  <si>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</si>
  <si>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</si>
  <si>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</si>
  <si>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</si>
  <si>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</si>
  <si>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</si>
  <si>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</si>
  <si>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</si>
  <si>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</si>
  <si>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</si>
  <si>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</si>
  <si>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</si>
  <si>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</si>
  <si>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</si>
  <si>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</si>
  <si>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</si>
  <si>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</si>
  <si>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</si>
  <si>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</si>
  <si>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</si>
  <si>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</si>
  <si>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</si>
  <si>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</si>
  <si>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</si>
  <si>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</si>
  <si>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</si>
  <si>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</si>
  <si>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</si>
  <si>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</si>
  <si>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</si>
  <si>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</si>
  <si>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</si>
  <si>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</si>
  <si>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</si>
  <si>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</si>
  <si>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</si>
  <si>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</si>
  <si>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</si>
  <si>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</si>
  <si>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</si>
  <si>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</si>
  <si>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</si>
  <si>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</si>
  <si>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</si>
  <si>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</si>
  <si>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</si>
  <si>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</si>
  <si>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</si>
  <si>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</si>
  <si>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</si>
  <si>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</si>
  <si>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</si>
  <si>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</si>
  <si>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</si>
  <si>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</si>
  <si>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</si>
  <si>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</si>
  <si>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</si>
  <si>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</si>
  <si>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</si>
  <si>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</si>
  <si>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</si>
  <si>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</si>
  <si>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</si>
  <si>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</si>
  <si>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</si>
  <si>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</si>
  <si>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</si>
  <si>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</si>
  <si>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</si>
  <si>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</si>
  <si>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</si>
  <si>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</si>
  <si>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</si>
  <si>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</si>
  <si>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</si>
  <si>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</si>
  <si>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</si>
  <si>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</si>
  <si>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</si>
  <si>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</si>
  <si>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</si>
  <si>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</si>
  <si>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</si>
  <si>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</si>
  <si>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</si>
  <si>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</si>
  <si>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</si>
  <si>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</si>
  <si>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</si>
  <si>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</si>
  <si>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</si>
  <si>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</si>
  <si>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</si>
  <si>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</si>
  <si>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</si>
  <si>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</si>
  <si>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</si>
  <si>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</si>
  <si>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</si>
  <si>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</si>
  <si>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</si>
  <si>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</si>
  <si>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</si>
  <si>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</si>
  <si>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</si>
  <si>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</si>
  <si>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</si>
  <si>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</si>
  <si>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</si>
  <si>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</si>
  <si>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</si>
  <si>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</si>
  <si>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</si>
  <si>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</si>
  <si>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</si>
  <si>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</si>
  <si>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</si>
  <si>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</si>
  <si>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</si>
  <si>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</si>
  <si>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</si>
  <si>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</si>
  <si>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</si>
  <si>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</si>
  <si>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</si>
  <si>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</si>
  <si>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</si>
  <si>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</si>
  <si>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</si>
  <si>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</si>
  <si>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</si>
  <si>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</si>
  <si>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</si>
  <si>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</si>
  <si>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</si>
  <si>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</si>
  <si>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</si>
  <si>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</si>
  <si>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</si>
  <si>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</si>
  <si>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</si>
  <si>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</si>
  <si>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</si>
  <si>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</si>
  <si>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</si>
  <si>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</si>
  <si>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</si>
  <si>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</si>
  <si>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</si>
  <si>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</si>
  <si>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</si>
  <si>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</si>
  <si>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</si>
  <si>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</si>
  <si>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</si>
  <si>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</si>
  <si>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</si>
  <si>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</si>
  <si>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</si>
  <si>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</si>
  <si>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</si>
  <si>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</si>
  <si>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</si>
  <si>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</si>
  <si>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</si>
  <si>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</si>
  <si>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</si>
  <si>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</si>
  <si>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</si>
  <si>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</si>
  <si>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</si>
  <si>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</si>
  <si>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</si>
  <si>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</si>
  <si>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</si>
  <si>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</si>
  <si>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</si>
  <si>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</si>
  <si>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</si>
  <si>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</si>
  <si>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</si>
  <si>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</si>
  <si>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</si>
  <si>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</si>
  <si>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</si>
  <si>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</si>
  <si>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</si>
  <si>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</si>
  <si>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</si>
  <si>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</si>
  <si>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</si>
  <si>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</si>
  <si>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</si>
  <si>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</si>
  <si>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</si>
  <si>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</si>
  <si>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</si>
  <si>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</si>
  <si>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</si>
  <si>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</si>
  <si>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</si>
  <si>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</si>
  <si>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</si>
  <si>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</si>
  <si>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</si>
  <si>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</si>
  <si>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</si>
  <si>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</si>
  <si>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</si>
  <si>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</si>
  <si>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</si>
  <si>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</si>
  <si>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</si>
  <si>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</si>
  <si>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</si>
  <si>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</si>
  <si>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</si>
  <si>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</si>
  <si>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</si>
  <si>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</si>
  <si>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</si>
  <si>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</si>
  <si>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</si>
  <si>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</si>
  <si>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</si>
  <si>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</si>
  <si>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</si>
  <si>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</si>
  <si>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</si>
  <si>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</si>
  <si>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</si>
  <si>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</si>
  <si>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</si>
  <si>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</si>
  <si>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</si>
  <si>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</si>
  <si>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</si>
  <si>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</si>
  <si>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</si>
  <si>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</si>
  <si>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</si>
  <si>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</si>
  <si>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</si>
  <si>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</si>
  <si>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</si>
  <si>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</si>
  <si>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</si>
  <si>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</si>
  <si>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</si>
  <si>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</si>
  <si>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</si>
  <si>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</si>
  <si>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</si>
  <si>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</si>
  <si>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</si>
  <si>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</si>
  <si>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</si>
  <si>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</si>
  <si>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</si>
  <si>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</si>
  <si>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</si>
  <si>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</si>
  <si>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</si>
  <si>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</si>
  <si>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</si>
  <si>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</si>
  <si>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</si>
  <si>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</si>
  <si>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</si>
  <si>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</si>
  <si>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</si>
  <si>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</si>
  <si>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</si>
  <si>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</si>
  <si>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</si>
  <si>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</si>
  <si>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</si>
  <si>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</si>
  <si>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</si>
  <si>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</si>
  <si>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</si>
  <si>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</si>
  <si>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</si>
  <si>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</si>
  <si>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</si>
  <si>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</si>
  <si>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</si>
  <si>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</si>
  <si>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</si>
  <si>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</si>
  <si>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</si>
  <si>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</si>
  <si>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</si>
  <si>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</si>
  <si>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</si>
  <si>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</si>
  <si>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</si>
  <si>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</si>
  <si>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</si>
  <si>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</si>
  <si>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</si>
  <si>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</si>
  <si>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</si>
  <si>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</si>
  <si>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</si>
  <si>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</si>
  <si>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</si>
  <si>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</si>
  <si>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</si>
  <si>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</si>
  <si>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</si>
  <si>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</si>
  <si>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</si>
  <si>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</si>
  <si>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</si>
  <si>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</si>
  <si>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</si>
  <si>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</si>
  <si>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</si>
  <si>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</si>
  <si>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</si>
  <si>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</si>
  <si>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</si>
  <si>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</si>
  <si>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</si>
  <si>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</si>
  <si>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</si>
  <si>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</si>
  <si>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</si>
  <si>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</si>
  <si>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</si>
  <si>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</si>
  <si>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</si>
  <si>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</si>
  <si>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</si>
  <si>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</si>
  <si>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</si>
  <si>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</si>
  <si>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</si>
  <si>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</si>
  <si>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</si>
  <si>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</si>
  <si>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</si>
  <si>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</si>
  <si>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</si>
  <si>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</si>
  <si>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</si>
  <si>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</si>
  <si>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</si>
  <si>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</si>
  <si>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</si>
  <si>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</si>
  <si>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</si>
  <si>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</si>
  <si>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</si>
  <si>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</si>
  <si>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</si>
  <si>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</si>
  <si>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</si>
  <si>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</si>
  <si>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</si>
  <si>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</si>
  <si>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</si>
  <si>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</si>
  <si>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</si>
  <si>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</si>
  <si>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</si>
  <si>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</si>
  <si>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</si>
  <si>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</si>
  <si>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</si>
  <si>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</si>
  <si>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</si>
  <si>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</si>
  <si>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</si>
  <si>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</si>
  <si>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</si>
  <si>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</si>
  <si>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</si>
  <si>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</si>
  <si>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</si>
  <si>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</si>
  <si>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</si>
  <si>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</si>
  <si>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</si>
  <si>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</si>
  <si>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</si>
  <si>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</si>
  <si>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</si>
  <si>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</si>
  <si>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</si>
  <si>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</si>
  <si>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</si>
  <si>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</si>
  <si>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</si>
  <si>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</si>
  <si>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</si>
  <si>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</si>
  <si>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</si>
  <si>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</si>
  <si>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</si>
  <si>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</si>
  <si>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</si>
  <si>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</si>
  <si>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</si>
  <si>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</si>
  <si>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</si>
  <si>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</si>
  <si>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</si>
  <si>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</si>
  <si>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</si>
  <si>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</si>
  <si>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</si>
  <si>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</si>
  <si>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</si>
  <si>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</si>
  <si>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</si>
  <si>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</si>
  <si>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</si>
  <si>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</si>
  <si>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</si>
  <si>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</si>
  <si>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</si>
  <si>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</si>
  <si>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</si>
  <si>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</si>
  <si>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</si>
  <si>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</si>
  <si>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</si>
  <si>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</si>
  <si>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</si>
  <si>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</si>
  <si>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</si>
  <si>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</si>
  <si>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</si>
  <si>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</si>
  <si>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</si>
  <si>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</si>
  <si>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</si>
  <si>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</si>
  <si>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</si>
  <si>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</si>
  <si>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</si>
  <si>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</si>
  <si>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</si>
  <si>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</si>
  <si>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</si>
  <si>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</si>
  <si>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</si>
  <si>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</si>
  <si>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</si>
  <si>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</si>
  <si>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</si>
  <si>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</si>
  <si>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</si>
  <si>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</si>
  <si>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</si>
  <si>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</si>
  <si>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</si>
  <si>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</si>
  <si>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</si>
  <si>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</si>
  <si>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</si>
  <si>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</si>
  <si>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</si>
  <si>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</si>
  <si>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</si>
  <si>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</si>
  <si>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</si>
  <si>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</si>
  <si>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</si>
  <si>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</si>
  <si>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</si>
  <si>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</si>
  <si>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</si>
  <si>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</si>
  <si>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</si>
  <si>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</si>
  <si>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</si>
  <si>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</si>
  <si>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</si>
  <si>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</si>
  <si>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</si>
  <si>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</si>
  <si>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</si>
  <si>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</si>
  <si>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</si>
  <si>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</si>
  <si>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</si>
  <si>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</si>
  <si>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</si>
  <si>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</si>
  <si>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</si>
  <si>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</si>
  <si>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</si>
  <si>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</si>
  <si>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</si>
  <si>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</si>
  <si>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</si>
  <si>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</si>
  <si>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</si>
  <si>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</si>
  <si>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</si>
  <si>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</si>
  <si>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</si>
  <si>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</si>
  <si>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</si>
  <si>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</si>
  <si>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</si>
  <si>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</si>
  <si>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</si>
  <si>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</si>
  <si>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</si>
  <si>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</si>
  <si>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</si>
  <si>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</si>
  <si>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</si>
  <si>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</si>
  <si>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</si>
  <si>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</si>
  <si>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</si>
  <si>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</si>
  <si>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</si>
  <si>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</si>
  <si>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</si>
  <si>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</si>
  <si>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</si>
  <si>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</si>
  <si>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</si>
  <si>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</si>
  <si>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</si>
  <si>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</si>
  <si>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</si>
  <si>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</si>
  <si>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</si>
  <si>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</si>
  <si>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</si>
  <si>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</si>
  <si>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</si>
  <si>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</si>
  <si>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</si>
  <si>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</si>
  <si>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</si>
  <si>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</si>
  <si>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</si>
  <si>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</si>
  <si>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</si>
  <si>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</si>
  <si>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</si>
  <si>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</si>
  <si>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</si>
  <si>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</si>
  <si>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</si>
  <si>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</si>
  <si>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</si>
  <si>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</si>
  <si>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</si>
  <si>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</si>
  <si>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</si>
  <si>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</si>
  <si>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</si>
  <si>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</si>
  <si>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</si>
  <si>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</si>
  <si>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</si>
  <si>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</si>
  <si>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</si>
  <si>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</si>
  <si>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</si>
  <si>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</si>
  <si>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</si>
  <si>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</si>
  <si>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</si>
  <si>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</si>
  <si>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</si>
  <si>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</si>
  <si>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</si>
  <si>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</si>
  <si>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</si>
  <si>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</si>
  <si>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</si>
  <si>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</si>
  <si>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</si>
  <si>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</si>
  <si>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</si>
  <si>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</si>
  <si>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</si>
  <si>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</si>
  <si>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</si>
  <si>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</si>
  <si>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</si>
  <si>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</si>
  <si>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</si>
  <si>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</si>
  <si>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</si>
  <si>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</si>
  <si>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</si>
  <si>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</si>
  <si>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</si>
  <si>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</si>
  <si>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</si>
  <si>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</si>
  <si>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</si>
  <si>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</si>
  <si>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</si>
  <si>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</si>
  <si>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</si>
  <si>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</si>
  <si>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</si>
  <si>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</si>
  <si>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</si>
  <si>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</si>
  <si>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</si>
  <si>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</si>
  <si>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</si>
  <si>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</si>
  <si>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</si>
  <si>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</si>
  <si>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</si>
  <si>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</si>
  <si>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</si>
  <si>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</si>
  <si>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</si>
  <si>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</si>
  <si>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</si>
  <si>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</si>
  <si>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</si>
  <si>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</si>
  <si>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</si>
  <si>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</si>
  <si>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</si>
  <si>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</si>
  <si>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</si>
  <si>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</si>
  <si>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</si>
  <si>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</si>
  <si>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</si>
  <si>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</si>
  <si>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</si>
  <si>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</si>
  <si>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</si>
  <si>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</si>
  <si>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</si>
  <si>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</si>
  <si>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</si>
  <si>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</si>
  <si>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</si>
  <si>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</si>
  <si>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</si>
  <si>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</si>
  <si>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</si>
  <si>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</si>
  <si>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</si>
  <si>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</si>
  <si>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</si>
  <si>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</si>
  <si>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</si>
  <si>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</si>
  <si>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</si>
  <si>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</si>
  <si>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</si>
  <si>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</si>
  <si>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</si>
  <si>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</si>
  <si>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</si>
  <si>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</si>
  <si>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</si>
  <si>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</si>
  <si>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</si>
  <si>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</si>
  <si>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</si>
  <si>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</si>
  <si>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</si>
  <si>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</si>
  <si>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</si>
  <si>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</si>
  <si>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</si>
  <si>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</si>
  <si>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</si>
  <si>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</si>
  <si>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</si>
  <si>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</si>
  <si>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</si>
  <si>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</si>
  <si>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</si>
  <si>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</si>
  <si>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</si>
  <si>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</si>
  <si>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</si>
  <si>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</si>
  <si>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</si>
  <si>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</si>
  <si>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</si>
  <si>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</si>
  <si>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</si>
  <si>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</si>
  <si>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</si>
  <si>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</si>
  <si>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</si>
  <si>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</si>
  <si>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</si>
  <si>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</si>
  <si>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</si>
  <si>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</si>
  <si>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</si>
  <si>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</si>
  <si>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</si>
  <si>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</si>
  <si>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</si>
  <si>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</si>
  <si>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</si>
  <si>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</si>
  <si>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</si>
  <si>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</si>
  <si>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</si>
  <si>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</si>
  <si>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</si>
  <si>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</si>
  <si>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</si>
  <si>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</si>
  <si>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</si>
  <si>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</si>
  <si>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</si>
  <si>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</si>
  <si>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</si>
  <si>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</si>
  <si>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</si>
  <si>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</si>
  <si>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</si>
  <si>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</si>
  <si>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</si>
  <si>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</si>
  <si>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</si>
  <si>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</si>
  <si>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</si>
  <si>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</si>
  <si>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</si>
  <si>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</si>
  <si>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</si>
  <si>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</si>
  <si>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</si>
  <si>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</si>
  <si>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</si>
  <si>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</si>
  <si>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</si>
  <si>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</si>
  <si>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</si>
  <si>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</si>
  <si>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</si>
  <si>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</si>
  <si>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</si>
  <si>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</si>
  <si>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</si>
  <si>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</si>
  <si>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</si>
  <si>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</si>
  <si>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</si>
  <si>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</si>
  <si>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</si>
  <si>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</si>
  <si>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</si>
  <si>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</si>
  <si>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</si>
  <si>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</si>
  <si>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</si>
  <si>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</si>
  <si>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</si>
  <si>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</si>
  <si>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</si>
  <si>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</si>
  <si>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</si>
  <si>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</si>
  <si>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</si>
  <si>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</si>
  <si>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</si>
  <si>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</si>
  <si>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</si>
  <si>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</si>
  <si>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</si>
  <si>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</si>
  <si>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</si>
  <si>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</si>
  <si>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</si>
  <si>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</si>
  <si>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</si>
  <si>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</si>
  <si>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</si>
  <si>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</si>
  <si>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</si>
  <si>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</si>
  <si>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</si>
  <si>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</si>
  <si>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</si>
  <si>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</si>
  <si>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</si>
  <si>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</si>
  <si>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</si>
  <si>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</si>
  <si>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</si>
  <si>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</si>
  <si>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</si>
  <si>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</si>
  <si>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</si>
  <si>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</si>
  <si>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</si>
  <si>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</si>
  <si>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</si>
  <si>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</si>
  <si>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</si>
  <si>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</si>
  <si>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</si>
  <si>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</si>
  <si>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</si>
  <si>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</si>
  <si>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</si>
  <si>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</si>
  <si>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</si>
  <si>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</si>
  <si>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</si>
  <si>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</si>
  <si>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</si>
  <si>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</si>
  <si>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</si>
  <si>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</si>
  <si>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</si>
  <si>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</si>
  <si>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</si>
  <si>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</si>
  <si>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</si>
  <si>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</si>
  <si>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</si>
  <si>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</si>
  <si>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</si>
  <si>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</si>
  <si>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</si>
  <si>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</si>
  <si>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</si>
  <si>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</si>
  <si>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</si>
  <si>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</si>
  <si>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</si>
  <si>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</si>
  <si>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</si>
  <si>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</si>
  <si>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</si>
  <si>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</si>
  <si>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</si>
  <si>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</si>
  <si>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</si>
  <si>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</si>
  <si>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</si>
  <si>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</si>
  <si>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</si>
  <si>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</si>
  <si>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</si>
  <si>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</si>
  <si>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</si>
  <si>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</si>
  <si>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</si>
  <si>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</si>
  <si>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</si>
  <si>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</si>
  <si>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</si>
  <si>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</si>
  <si>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</si>
  <si>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</si>
  <si>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</si>
  <si>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</si>
  <si>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</si>
  <si>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</si>
  <si>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</si>
  <si>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</si>
  <si>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</si>
  <si>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</si>
  <si>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</si>
  <si>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</si>
  <si>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</si>
  <si>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</si>
  <si>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</si>
  <si>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</si>
  <si>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</si>
  <si>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</si>
  <si>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</si>
  <si>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</si>
  <si>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</si>
  <si>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</si>
  <si>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</si>
  <si>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</si>
  <si>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</si>
  <si>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</si>
  <si>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</si>
  <si>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</si>
  <si>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</si>
  <si>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</si>
  <si>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</si>
  <si>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</si>
  <si>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</si>
  <si>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</si>
  <si>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</si>
  <si>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</si>
  <si>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</si>
  <si>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</si>
  <si>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</si>
  <si>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</si>
  <si>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</si>
  <si>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</si>
  <si>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</si>
  <si>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</si>
  <si>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</si>
  <si>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</si>
  <si>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</si>
  <si>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</si>
  <si>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</si>
  <si>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</si>
  <si>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</si>
  <si>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</si>
  <si>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</si>
  <si>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</si>
  <si>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</si>
  <si>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</si>
  <si>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</si>
  <si>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</si>
  <si>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</si>
  <si>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</si>
  <si>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</si>
  <si>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</si>
  <si>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</si>
  <si>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</si>
  <si>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</si>
  <si>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</si>
  <si>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</si>
  <si>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</si>
  <si>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</si>
  <si>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</si>
  <si>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</si>
  <si>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</si>
  <si>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</si>
  <si>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</si>
  <si>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</si>
  <si>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</si>
  <si>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</si>
  <si>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</si>
  <si>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</si>
  <si>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</si>
  <si>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</si>
  <si>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</si>
  <si>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</si>
  <si>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</si>
  <si>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</si>
  <si>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</si>
  <si>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</si>
  <si>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</si>
  <si>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</si>
  <si>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</si>
  <si>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</si>
  <si>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</si>
  <si>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</si>
  <si>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</si>
  <si>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</si>
  <si>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</si>
  <si>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</si>
  <si>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</si>
  <si>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</si>
  <si>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</si>
  <si>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</si>
  <si>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</si>
  <si>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</si>
  <si>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</si>
  <si>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</si>
  <si>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</si>
  <si>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</si>
  <si>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</si>
  <si>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</si>
  <si>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</si>
  <si>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</si>
  <si>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</si>
  <si>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</si>
  <si>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</si>
  <si>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</si>
  <si>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</si>
  <si>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</si>
  <si>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</si>
  <si>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</si>
  <si>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</si>
  <si>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</si>
  <si>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</si>
  <si>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</si>
  <si>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</si>
  <si>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</si>
  <si>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</si>
  <si>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</si>
  <si>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</si>
  <si>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</si>
  <si>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</si>
  <si>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</si>
  <si>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</si>
  <si>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</si>
  <si>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</si>
  <si>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</si>
  <si>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</si>
  <si>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</si>
  <si>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</si>
  <si>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</si>
  <si>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</si>
  <si>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</si>
  <si>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</si>
  <si>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</si>
  <si>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</si>
  <si>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</si>
  <si>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</si>
  <si>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</si>
  <si>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</si>
  <si>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</si>
  <si>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</si>
  <si>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</si>
  <si>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</si>
  <si>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</si>
  <si>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</si>
  <si>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</si>
  <si>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</si>
  <si>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</si>
  <si>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</si>
  <si>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</si>
  <si>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</si>
  <si>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</si>
  <si>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</si>
  <si>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</si>
  <si>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</si>
  <si>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</si>
  <si>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</si>
  <si>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</si>
  <si>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</si>
  <si>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</si>
  <si>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</si>
  <si>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</si>
  <si>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</si>
  <si>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</si>
  <si>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</si>
  <si>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</si>
  <si>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</si>
  <si>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</si>
  <si>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</si>
  <si>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</si>
  <si>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</si>
  <si>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</si>
  <si>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</si>
  <si>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</si>
  <si>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</si>
  <si>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</si>
  <si>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</si>
  <si>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</si>
  <si>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</si>
  <si>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</si>
  <si>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</si>
  <si>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</si>
  <si>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</si>
  <si>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</si>
  <si>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</si>
  <si>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</si>
  <si>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</si>
  <si>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</si>
  <si>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</si>
  <si>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</si>
  <si>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</si>
  <si>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</si>
  <si>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</si>
  <si>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</si>
  <si>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</si>
  <si>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</si>
  <si>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</si>
  <si>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</si>
  <si>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</si>
  <si>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</si>
  <si>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</si>
  <si>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</si>
  <si>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</si>
  <si>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</si>
  <si>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</si>
  <si>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</si>
  <si>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</si>
  <si>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</si>
  <si>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</si>
  <si>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</si>
  <si>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</si>
  <si>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</si>
  <si>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</si>
  <si>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</si>
  <si>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</si>
  <si>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</si>
  <si>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</si>
  <si>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</si>
  <si>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</si>
  <si>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</si>
  <si>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</si>
  <si>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</si>
  <si>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</si>
  <si>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</si>
  <si>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</si>
  <si>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</si>
  <si>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</si>
  <si>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</si>
  <si>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</si>
  <si>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</si>
  <si>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</si>
  <si>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</si>
  <si>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</si>
  <si>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</si>
  <si>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</si>
  <si>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</si>
  <si>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</si>
  <si>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</si>
  <si>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</si>
  <si>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</si>
  <si>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</si>
  <si>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</si>
  <si>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</si>
  <si>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</si>
  <si>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</si>
  <si>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</si>
  <si>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</si>
  <si>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</si>
  <si>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</si>
  <si>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</si>
  <si>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</si>
  <si>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</si>
  <si>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</si>
  <si>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</si>
  <si>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</si>
  <si>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</si>
  <si>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</si>
  <si>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</si>
  <si>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</si>
  <si>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</si>
  <si>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</si>
  <si>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</si>
  <si>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</si>
  <si>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</si>
  <si>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</si>
  <si>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</si>
  <si>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</si>
  <si>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</si>
  <si>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</si>
  <si>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</si>
  <si>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</si>
  <si>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</si>
  <si>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</si>
  <si>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</si>
  <si>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</si>
  <si>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</si>
  <si>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</si>
  <si>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</si>
  <si>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</si>
  <si>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</si>
  <si>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</si>
  <si>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</si>
  <si>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</si>
  <si>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</si>
  <si>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</si>
  <si>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</si>
  <si>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</si>
  <si>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</si>
  <si>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</si>
  <si>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</si>
  <si>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</si>
  <si>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</si>
  <si>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</si>
  <si>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</si>
  <si>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</si>
  <si>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</si>
  <si>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</si>
  <si>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</si>
  <si>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</si>
  <si>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</si>
  <si>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</si>
  <si>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</si>
  <si>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</si>
  <si>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</si>
  <si>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</si>
  <si>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</si>
  <si>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</si>
  <si>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</si>
  <si>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</si>
  <si>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</si>
  <si>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</si>
  <si>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</si>
  <si>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</si>
  <si>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</si>
  <si>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</si>
  <si>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</si>
  <si>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</si>
  <si>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</si>
  <si>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</si>
  <si>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</si>
  <si>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</si>
  <si>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</si>
  <si>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</si>
  <si>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</si>
  <si>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</si>
  <si>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</si>
  <si>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</si>
  <si>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</si>
  <si>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</si>
  <si>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</si>
  <si>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</si>
  <si>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</si>
  <si>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</si>
  <si>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</si>
  <si>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</si>
  <si>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</si>
  <si>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</si>
  <si>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</si>
  <si>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</si>
  <si>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</si>
  <si>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</si>
  <si>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</si>
  <si>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</si>
  <si>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</si>
  <si>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</si>
  <si>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</si>
  <si>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</si>
  <si>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</si>
  <si>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</si>
  <si>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</si>
  <si>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</si>
  <si>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</si>
  <si>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</si>
  <si>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</si>
  <si>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</si>
  <si>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</si>
  <si>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</si>
  <si>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</si>
  <si>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</si>
  <si>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</si>
  <si>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</si>
  <si>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</si>
  <si>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</si>
  <si>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</si>
  <si>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</si>
  <si>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</si>
  <si>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</si>
  <si>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</si>
  <si>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</si>
  <si>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</si>
  <si>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</si>
  <si>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</si>
  <si>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</si>
  <si>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</si>
  <si>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</si>
  <si>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</si>
  <si>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</si>
  <si>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</si>
  <si>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</si>
  <si>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</si>
  <si>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</si>
  <si>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</si>
  <si>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</si>
  <si>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</si>
  <si>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</si>
  <si>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</si>
  <si>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</si>
  <si>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</si>
  <si>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</si>
  <si>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</si>
  <si>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</si>
  <si>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</si>
  <si>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</si>
  <si>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</si>
  <si>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</si>
  <si>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</si>
  <si>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</si>
  <si>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</si>
  <si>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</si>
  <si>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</si>
  <si>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</si>
  <si>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</si>
  <si>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</si>
  <si>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</si>
  <si>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</si>
  <si>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</si>
  <si>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</si>
  <si>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</si>
  <si>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</si>
  <si>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</si>
  <si>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</si>
  <si>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</si>
  <si>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</si>
  <si>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</si>
  <si>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</si>
  <si>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</si>
  <si>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</si>
  <si>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</si>
  <si>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</si>
  <si>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</si>
  <si>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</si>
  <si>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</si>
  <si>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</si>
  <si>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</si>
  <si>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</si>
  <si>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</si>
  <si>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</si>
  <si>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</si>
  <si>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</si>
  <si>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</si>
  <si>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</si>
  <si>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</si>
  <si>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</si>
  <si>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</si>
  <si>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</si>
  <si>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</si>
  <si>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</si>
  <si>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</si>
  <si>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</si>
  <si>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</si>
  <si>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</si>
  <si>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</si>
  <si>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</si>
  <si>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</si>
  <si>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</si>
  <si>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</si>
  <si>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</si>
  <si>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</si>
  <si>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</si>
  <si>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</si>
  <si>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</si>
  <si>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</si>
  <si>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</si>
  <si>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</si>
  <si>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</si>
  <si>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</si>
  <si>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</si>
  <si>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</si>
  <si>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</si>
  <si>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</si>
  <si>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</si>
  <si>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</si>
  <si>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</si>
  <si>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</si>
  <si>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</si>
  <si>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</si>
  <si>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</si>
  <si>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</si>
  <si>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</si>
  <si>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</si>
  <si>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</si>
  <si>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</si>
  <si>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</si>
  <si>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</si>
  <si>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</si>
  <si>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</si>
  <si>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</si>
  <si>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</si>
  <si>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</si>
  <si>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</si>
  <si>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</si>
  <si>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</si>
  <si>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</si>
  <si>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</si>
  <si>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</si>
  <si>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</si>
  <si>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</si>
  <si>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</si>
  <si>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</si>
  <si>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</si>
  <si>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</si>
  <si>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</si>
  <si>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</si>
  <si>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</si>
  <si>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</si>
  <si>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</si>
  <si>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</si>
  <si>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</si>
  <si>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</si>
  <si>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</si>
  <si>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</si>
  <si>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</si>
  <si>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</si>
  <si>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</si>
  <si>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</si>
  <si>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</si>
  <si>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</si>
  <si>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</si>
  <si>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</si>
  <si>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</si>
  <si>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</si>
  <si>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</si>
  <si>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</si>
  <si>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</si>
  <si>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</si>
  <si>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</si>
  <si>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</si>
  <si>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</si>
  <si>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</si>
  <si>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</si>
  <si>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</si>
  <si>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</si>
  <si>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</si>
  <si>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</si>
  <si>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</si>
  <si>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</si>
  <si>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</si>
  <si>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</si>
  <si>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</si>
  <si>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</si>
  <si>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</si>
  <si>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</si>
  <si>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</si>
  <si>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</si>
  <si>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</si>
  <si>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</si>
  <si>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</si>
  <si>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</si>
  <si>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</si>
  <si>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</si>
  <si>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</si>
  <si>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</si>
  <si>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</si>
  <si>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</si>
  <si>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</si>
  <si>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</si>
  <si>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</si>
  <si>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</si>
  <si>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</si>
  <si>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</si>
  <si>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</si>
  <si>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</si>
  <si>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</si>
  <si>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</si>
  <si>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</si>
  <si>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</si>
  <si>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</si>
  <si>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</si>
  <si>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</si>
  <si>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</si>
  <si>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</si>
  <si>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</si>
  <si>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</si>
  <si>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</si>
  <si>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</si>
  <si>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</si>
  <si>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</si>
  <si>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</si>
  <si>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</si>
  <si>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</si>
  <si>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</si>
  <si>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</si>
  <si>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</si>
  <si>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</si>
  <si>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</si>
  <si>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</si>
  <si>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</si>
  <si>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</si>
  <si>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</si>
  <si>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</si>
  <si>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</si>
  <si>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</si>
  <si>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</si>
  <si>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</si>
  <si>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</si>
  <si>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</si>
  <si>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</si>
  <si>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</si>
  <si>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</si>
  <si>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</si>
  <si>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</si>
  <si>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</si>
  <si>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</si>
  <si>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</si>
  <si>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</si>
  <si>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</si>
  <si>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</si>
  <si>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</si>
  <si>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</si>
  <si>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</si>
  <si>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</si>
  <si>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</si>
  <si>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</si>
  <si>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</si>
  <si>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</si>
  <si>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</si>
  <si>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</si>
  <si>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</si>
  <si>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</si>
  <si>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</si>
  <si>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</si>
  <si>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</si>
  <si>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</si>
  <si>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</si>
  <si>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</si>
  <si>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</si>
  <si>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</si>
  <si>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</si>
  <si>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</si>
  <si>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</si>
  <si>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</si>
  <si>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</si>
  <si>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</si>
  <si>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</si>
  <si>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</si>
  <si>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</si>
  <si>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</si>
  <si>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</si>
  <si>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</si>
  <si>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</si>
  <si>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</si>
  <si>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</si>
  <si>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</si>
  <si>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</si>
  <si>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</si>
  <si>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</si>
  <si>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</si>
  <si>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</si>
  <si>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</si>
  <si>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</si>
  <si>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</si>
  <si>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</si>
  <si>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</si>
  <si>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</si>
  <si>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</si>
  <si>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</si>
  <si>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</si>
  <si>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</si>
  <si>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</si>
  <si>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</si>
  <si>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</si>
  <si>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</si>
  <si>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</si>
  <si>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</si>
  <si>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</si>
  <si>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</si>
  <si>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</si>
  <si>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</si>
  <si>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</si>
  <si>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</si>
  <si>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</si>
  <si>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</si>
  <si>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</si>
  <si>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</si>
  <si>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</si>
  <si>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</si>
  <si>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</si>
  <si>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</si>
  <si>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</si>
  <si>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</si>
  <si>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</si>
  <si>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</si>
  <si>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</si>
  <si>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</si>
  <si>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</si>
  <si>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</si>
  <si>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</si>
  <si>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</si>
  <si>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</si>
  <si>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</si>
  <si>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</si>
  <si>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</si>
  <si>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</si>
  <si>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</si>
  <si>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</si>
  <si>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</si>
  <si>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</si>
  <si>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</si>
  <si>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</si>
  <si>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</si>
  <si>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</si>
  <si>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</si>
  <si>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</si>
  <si>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</si>
  <si>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</si>
  <si>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</si>
  <si>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</si>
  <si>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</si>
  <si>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</si>
  <si>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</si>
  <si>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</si>
  <si>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</si>
  <si>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</si>
  <si>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</si>
  <si>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</si>
  <si>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</si>
  <si>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</si>
  <si>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</si>
  <si>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</si>
  <si>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</si>
  <si>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</si>
  <si>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</si>
  <si>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</si>
  <si>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</si>
  <si>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</si>
  <si>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</si>
  <si>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</si>
  <si>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</si>
  <si>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</si>
  <si>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</si>
  <si>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</si>
  <si>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</si>
  <si>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</si>
  <si>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</si>
  <si>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</si>
  <si>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</si>
  <si>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</si>
  <si>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</si>
  <si>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</si>
  <si>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</si>
  <si>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</si>
  <si>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</si>
  <si>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</si>
  <si>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</si>
  <si>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</si>
  <si>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</si>
  <si>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</si>
  <si>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</si>
  <si>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</si>
  <si>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</si>
  <si>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</si>
  <si>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</si>
  <si>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</si>
  <si>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</si>
  <si>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</si>
  <si>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</si>
  <si>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</si>
  <si>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</si>
  <si>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</si>
  <si>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</si>
  <si>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</si>
  <si>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</si>
  <si>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</si>
  <si>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</si>
  <si>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</si>
  <si>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</si>
  <si>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</si>
  <si>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</si>
  <si>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</si>
  <si>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</si>
  <si>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</si>
  <si>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</si>
  <si>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</si>
  <si>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</si>
  <si>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</si>
  <si>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</si>
  <si>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</si>
  <si>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</si>
  <si>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</si>
  <si>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</si>
  <si>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</si>
  <si>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</si>
  <si>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</si>
  <si>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</si>
  <si>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</si>
  <si>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</si>
  <si>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</si>
  <si>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</si>
  <si>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</si>
  <si>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</si>
  <si>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</si>
  <si>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</si>
  <si>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</si>
  <si>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</si>
  <si>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</si>
  <si>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</si>
  <si>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</si>
  <si>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</si>
  <si>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</si>
  <si>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</si>
  <si>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</si>
  <si>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</si>
  <si>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</si>
  <si>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</si>
  <si>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</si>
  <si>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</si>
  <si>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</si>
  <si>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</si>
  <si>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</si>
  <si>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</si>
  <si>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</si>
  <si>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</si>
  <si>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</si>
  <si>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</si>
  <si>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</si>
  <si>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</si>
  <si>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</si>
  <si>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</si>
  <si>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</si>
  <si>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</si>
  <si>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</si>
  <si>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</si>
  <si>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</si>
  <si>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</si>
  <si>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</si>
  <si>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</si>
  <si>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</si>
  <si>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</si>
  <si>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</si>
  <si>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</si>
  <si>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</si>
  <si>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</si>
  <si>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</si>
  <si>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</si>
  <si>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</si>
  <si>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</si>
  <si>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</si>
  <si>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</si>
  <si>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</si>
  <si>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</si>
  <si>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</si>
  <si>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</si>
  <si>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</si>
  <si>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</si>
  <si>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</si>
  <si>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</si>
  <si>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</si>
  <si>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</si>
  <si>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</si>
  <si>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</si>
  <si>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</si>
  <si>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</si>
  <si>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</si>
  <si>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</si>
  <si>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</si>
  <si>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</si>
  <si>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</si>
  <si>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</si>
  <si>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</si>
  <si>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</si>
  <si>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</si>
  <si>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</si>
  <si>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</si>
  <si>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</si>
  <si>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</si>
  <si>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</si>
  <si>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</si>
  <si>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</si>
  <si>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</si>
  <si>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</si>
  <si>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</si>
  <si>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</si>
  <si>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</si>
  <si>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</si>
  <si>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</si>
  <si>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</si>
  <si>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</si>
  <si>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</si>
  <si>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</si>
  <si>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</si>
  <si>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</si>
  <si>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</si>
  <si>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</si>
  <si>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</si>
  <si>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</si>
  <si>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</si>
  <si>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</si>
  <si>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</si>
  <si>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</si>
  <si>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</si>
  <si>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</si>
  <si>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</si>
  <si>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</si>
  <si>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</si>
  <si>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</si>
  <si>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</si>
  <si>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</si>
  <si>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</si>
  <si>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</si>
  <si>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</si>
  <si>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</si>
  <si>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</si>
  <si>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</si>
  <si>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</si>
  <si>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</si>
  <si>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</si>
  <si>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</si>
  <si>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</si>
  <si>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</si>
  <si>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</si>
  <si>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</si>
  <si>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</si>
  <si>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</si>
  <si>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</si>
  <si>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</si>
  <si>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</si>
  <si>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</si>
  <si>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</si>
  <si>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</si>
  <si>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</si>
  <si>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</si>
  <si>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</si>
  <si>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</si>
  <si>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</si>
  <si>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</si>
  <si>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</si>
  <si>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</si>
  <si>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</si>
  <si>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</si>
  <si>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</si>
  <si>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</si>
  <si>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</si>
  <si>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</si>
  <si>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</si>
  <si>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</si>
  <si>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</si>
  <si>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</si>
  <si>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</si>
  <si>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</si>
  <si>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</si>
  <si>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</si>
  <si>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</si>
  <si>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</si>
  <si>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</si>
  <si>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</si>
  <si>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</si>
  <si>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</si>
  <si>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</si>
  <si>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</si>
  <si>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</si>
  <si>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</si>
  <si>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</si>
  <si>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</si>
  <si>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</si>
  <si>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</si>
  <si>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</si>
  <si>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</si>
  <si>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</si>
  <si>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</si>
  <si>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</si>
  <si>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</si>
  <si>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</si>
  <si>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</si>
  <si>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</si>
  <si>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</si>
  <si>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</si>
  <si>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</si>
  <si>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</si>
  <si>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</si>
  <si>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</si>
  <si>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</si>
  <si>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</si>
  <si>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</si>
  <si>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</si>
  <si>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</si>
  <si>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</si>
  <si>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</si>
  <si>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</si>
  <si>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</si>
  <si>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</si>
  <si>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</si>
  <si>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</si>
  <si>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</si>
  <si>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</si>
  <si>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</si>
  <si>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</si>
  <si>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</si>
  <si>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</si>
  <si>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</si>
  <si>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</si>
  <si>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</si>
  <si>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</si>
  <si>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</si>
  <si>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</si>
  <si>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</si>
  <si>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</si>
  <si>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</si>
  <si>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</si>
  <si>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</si>
  <si>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</si>
  <si>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</si>
  <si>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</si>
  <si>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</si>
  <si>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</si>
  <si>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</si>
  <si>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</si>
  <si>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</si>
  <si>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</si>
  <si>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</si>
  <si>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</si>
  <si>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</si>
  <si>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</si>
  <si>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</si>
  <si>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</si>
  <si>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</si>
  <si>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</si>
  <si>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</si>
  <si>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</si>
  <si>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</si>
  <si>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</si>
  <si>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</si>
  <si>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</si>
  <si>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</si>
  <si>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</si>
  <si>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</si>
  <si>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</si>
  <si>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</si>
  <si>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</si>
  <si>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</si>
  <si>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</si>
  <si>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</si>
  <si>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</si>
  <si>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</si>
  <si>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</si>
  <si>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</si>
  <si>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</si>
  <si>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</si>
  <si>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</si>
  <si>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</si>
  <si>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</si>
  <si>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</si>
  <si>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</si>
  <si>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</si>
  <si>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</si>
  <si>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</si>
  <si>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</si>
  <si>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</si>
  <si>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</si>
  <si>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</si>
  <si>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</si>
  <si>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</si>
  <si>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</si>
  <si>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</si>
  <si>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</si>
  <si>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</si>
  <si>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</si>
  <si>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</si>
  <si>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</si>
  <si>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</si>
  <si>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</si>
  <si>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</si>
  <si>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</si>
  <si>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</si>
  <si>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</si>
  <si>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</si>
  <si>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</si>
  <si>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</si>
  <si>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</si>
  <si>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</si>
  <si>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</si>
  <si>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</si>
  <si>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</si>
  <si>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</si>
  <si>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</si>
  <si>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</si>
  <si>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</si>
  <si>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</si>
  <si>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</si>
  <si>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</si>
  <si>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</si>
  <si>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</si>
  <si>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</si>
  <si>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</si>
  <si>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</si>
  <si>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</si>
  <si>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</si>
  <si>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</si>
  <si>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</si>
  <si>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</si>
  <si>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</si>
  <si>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</si>
  <si>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</si>
  <si>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</si>
  <si>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</si>
  <si>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</si>
  <si>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</si>
  <si>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</si>
  <si>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</si>
  <si>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</si>
  <si>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</si>
  <si>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</si>
  <si>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</si>
  <si>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</si>
  <si>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</si>
  <si>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</si>
  <si>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</si>
  <si>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</si>
  <si>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</si>
  <si>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</si>
  <si>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</si>
  <si>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</si>
  <si>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</si>
  <si>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</si>
  <si>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</si>
  <si>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</si>
  <si>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</si>
  <si>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</si>
  <si>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</si>
  <si>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</si>
  <si>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</si>
  <si>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</si>
  <si>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</si>
  <si>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</si>
  <si>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</si>
  <si>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</si>
  <si>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</si>
  <si>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</si>
  <si>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</si>
  <si>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</si>
  <si>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</si>
  <si>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</si>
  <si>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</si>
  <si>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</si>
  <si>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</si>
  <si>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</si>
  <si>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</si>
  <si>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</si>
  <si>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</si>
  <si>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</si>
  <si>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</si>
  <si>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</si>
  <si>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</si>
  <si>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</si>
  <si>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</si>
  <si>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</si>
  <si>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</si>
  <si>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</si>
  <si>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</si>
  <si>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</si>
  <si>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</si>
  <si>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</si>
  <si>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</si>
  <si>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</si>
  <si>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</si>
  <si>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</si>
  <si>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</si>
  <si>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</si>
  <si>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</si>
  <si>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</si>
  <si>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</si>
  <si>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</si>
  <si>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</si>
  <si>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</si>
  <si>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</si>
  <si>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</si>
  <si>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</si>
  <si>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</si>
  <si>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</si>
  <si>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</si>
  <si>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</si>
  <si>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</si>
  <si>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</si>
  <si>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</si>
  <si>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</si>
  <si>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</si>
  <si>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</si>
  <si>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</si>
  <si>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</si>
  <si>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</si>
  <si>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</si>
  <si>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</si>
  <si>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</si>
  <si>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</si>
  <si>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</si>
  <si>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</si>
  <si>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</si>
  <si>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</si>
  <si>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</si>
  <si>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</si>
  <si>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</si>
  <si>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</si>
  <si>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</si>
  <si>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</si>
  <si>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</si>
  <si>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</si>
  <si>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</si>
  <si>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</si>
  <si>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</si>
  <si>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</si>
  <si>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</si>
  <si>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</si>
  <si>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</si>
  <si>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</si>
  <si>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</si>
  <si>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</si>
  <si>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</si>
  <si>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</si>
  <si>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</si>
  <si>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</si>
  <si>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</si>
  <si>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</si>
  <si>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</si>
  <si>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</si>
  <si>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</si>
  <si>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</si>
  <si>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</si>
  <si>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</si>
  <si>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</si>
  <si>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</si>
  <si>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</si>
  <si>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</si>
  <si>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</si>
  <si>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</si>
  <si>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</si>
  <si>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</si>
  <si>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</si>
  <si>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</si>
  <si>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</si>
  <si>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</si>
  <si>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</si>
  <si>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</si>
  <si>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</si>
  <si>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</si>
  <si>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</si>
  <si>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</si>
  <si>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</si>
  <si>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</si>
  <si>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</si>
  <si>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</si>
  <si>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</si>
  <si>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</si>
  <si>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</si>
  <si>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</si>
  <si>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</si>
  <si>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</si>
  <si>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</si>
  <si>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</si>
  <si>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</si>
  <si>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</si>
  <si>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</si>
  <si>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</si>
  <si>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</si>
  <si>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</si>
  <si>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</si>
  <si>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</si>
  <si>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</si>
  <si>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</si>
  <si>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</si>
  <si>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</si>
  <si>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</si>
  <si>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</si>
  <si>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</si>
  <si>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</si>
  <si>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</si>
  <si>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</si>
  <si>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</si>
  <si>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</si>
  <si>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</si>
  <si>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</si>
  <si>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</si>
  <si>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</si>
  <si>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</si>
  <si>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</si>
  <si>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</si>
  <si>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</si>
  <si>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</si>
  <si>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</si>
  <si>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</si>
  <si>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</si>
  <si>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</si>
  <si>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</si>
  <si>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</si>
  <si>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</si>
  <si>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</si>
  <si>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</si>
  <si>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</si>
  <si>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</si>
  <si>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</si>
  <si>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</si>
  <si>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</si>
  <si>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</si>
  <si>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</si>
  <si>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</si>
  <si>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</si>
  <si>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</si>
  <si>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</si>
  <si>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</si>
  <si>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</si>
  <si>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</si>
  <si>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</si>
  <si>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</si>
  <si>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</si>
  <si>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</si>
  <si>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</si>
  <si>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</si>
  <si>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</si>
  <si>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</si>
  <si>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</si>
  <si>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</si>
  <si>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</si>
  <si>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</si>
  <si>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</si>
  <si>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</si>
  <si>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</si>
  <si>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</si>
  <si>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</si>
  <si>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</si>
  <si>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</si>
  <si>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</si>
  <si>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</si>
  <si>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</si>
  <si>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</si>
  <si>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</si>
  <si>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</si>
  <si>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</si>
  <si>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</si>
  <si>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</si>
  <si>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</si>
  <si>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</si>
  <si>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</si>
  <si>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</si>
  <si>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</si>
  <si>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</si>
  <si>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</si>
  <si>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</si>
  <si>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</si>
  <si>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</si>
  <si>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</si>
  <si>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</si>
  <si>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</si>
  <si>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</si>
  <si>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</si>
  <si>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</si>
  <si>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</si>
  <si>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</si>
  <si>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</si>
  <si>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</si>
  <si>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</si>
  <si>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</si>
  <si>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</si>
  <si>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</si>
  <si>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</si>
  <si>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</si>
  <si>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</si>
  <si>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</si>
  <si>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</si>
  <si>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</si>
  <si>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</si>
  <si>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</si>
  <si>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</si>
  <si>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</si>
  <si>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</si>
  <si>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</si>
  <si>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</si>
  <si>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</si>
  <si>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</si>
  <si>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</si>
  <si>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</si>
  <si>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</si>
  <si>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</si>
  <si>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</si>
  <si>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</si>
  <si>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</si>
  <si>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</si>
  <si>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</si>
  <si>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</si>
  <si>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</si>
  <si>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</si>
  <si>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</si>
  <si>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</si>
  <si>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</si>
  <si>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</si>
  <si>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</si>
  <si>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</si>
  <si>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</si>
  <si>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</si>
  <si>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</si>
  <si>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</si>
  <si>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</si>
  <si>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</si>
  <si>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</si>
  <si>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</si>
  <si>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</si>
  <si>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</si>
  <si>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</si>
  <si>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</si>
  <si>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</si>
  <si>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</si>
  <si>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</si>
  <si>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</si>
  <si>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</si>
  <si>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</si>
  <si>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</si>
  <si>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</si>
  <si>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</si>
  <si>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</si>
  <si>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</si>
  <si>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</si>
  <si>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</si>
  <si>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</si>
  <si>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</si>
  <si>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</si>
  <si>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</si>
  <si>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</si>
  <si>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</si>
  <si>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</si>
  <si>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</si>
  <si>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</si>
  <si>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</si>
  <si>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</si>
  <si>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</si>
  <si>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</si>
  <si>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</si>
  <si>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</si>
  <si>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</si>
  <si>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</si>
  <si>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</si>
  <si>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</si>
  <si>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</si>
  <si>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</si>
  <si>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</si>
  <si>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</si>
  <si>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</si>
  <si>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</si>
  <si>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</si>
  <si>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</si>
  <si>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</si>
  <si>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</si>
  <si>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</si>
  <si>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</si>
  <si>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</si>
  <si>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</si>
  <si>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</si>
  <si>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</si>
  <si>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</si>
  <si>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</si>
  <si>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</si>
  <si>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</si>
  <si>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</si>
  <si>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</si>
  <si>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</si>
  <si>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</si>
  <si>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</si>
  <si>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</si>
  <si>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</si>
  <si>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</si>
  <si>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</si>
  <si>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</si>
  <si>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</si>
  <si>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</si>
  <si>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</si>
  <si>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</si>
  <si>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</si>
  <si>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</si>
  <si>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</si>
  <si>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</si>
  <si>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</si>
  <si>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</si>
  <si>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</si>
  <si>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</si>
  <si>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</si>
  <si>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</si>
  <si>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</si>
  <si>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</si>
  <si>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</si>
  <si>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</si>
  <si>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</si>
  <si>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</si>
  <si>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</si>
  <si>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</si>
  <si>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</si>
  <si>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</si>
  <si>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</si>
  <si>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</si>
  <si>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</si>
  <si>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</si>
  <si>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</si>
  <si>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</si>
  <si>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</si>
  <si>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</si>
  <si>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</si>
  <si>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</si>
  <si>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</si>
  <si>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</si>
  <si>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</si>
  <si>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</si>
  <si>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</si>
  <si>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</si>
  <si>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</si>
  <si>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</si>
  <si>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</si>
  <si>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</si>
  <si>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</si>
  <si>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</si>
  <si>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</si>
  <si>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</si>
  <si>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</si>
  <si>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</si>
  <si>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</si>
  <si>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</si>
  <si>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</si>
  <si>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</si>
  <si>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</si>
  <si>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</si>
  <si>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</si>
  <si>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</si>
  <si>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</si>
  <si>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</si>
  <si>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</si>
  <si>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</si>
  <si>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</si>
  <si>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</si>
  <si>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</si>
  <si>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</si>
  <si>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</si>
  <si>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</si>
  <si>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</si>
  <si>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</si>
  <si>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</si>
  <si>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</si>
  <si>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</si>
  <si>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</si>
  <si>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</si>
  <si>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</si>
  <si>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</si>
  <si>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</si>
  <si>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</si>
  <si>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</si>
  <si>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</si>
  <si>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</si>
  <si>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</si>
  <si>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</si>
  <si>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</si>
  <si>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</si>
  <si>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</si>
  <si>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</si>
  <si>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</si>
  <si>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</si>
  <si>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</si>
  <si>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</si>
  <si>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</si>
  <si>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</si>
  <si>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</si>
  <si>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</si>
  <si>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</si>
  <si>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</si>
  <si>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</si>
  <si>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</si>
  <si>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</si>
  <si>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</si>
  <si>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</si>
  <si>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</si>
  <si>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</si>
  <si>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</si>
  <si>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</si>
  <si>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</si>
  <si>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</si>
  <si>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</si>
  <si>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</si>
  <si>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</si>
  <si>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</si>
  <si>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</si>
  <si>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</si>
  <si>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</si>
  <si>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</si>
  <si>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</si>
  <si>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</si>
  <si>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</si>
  <si>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</si>
  <si>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</si>
  <si>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</si>
  <si>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</si>
  <si>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</si>
  <si>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</si>
  <si>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</si>
  <si>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</si>
  <si>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</si>
  <si>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</si>
  <si>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</si>
  <si>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</si>
  <si>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</si>
  <si>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</si>
  <si>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</si>
  <si>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</si>
  <si>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</si>
  <si>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</si>
  <si>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</si>
  <si>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</si>
  <si>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</si>
  <si>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</si>
  <si>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</si>
  <si>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</si>
  <si>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</si>
  <si>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</si>
  <si>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</si>
  <si>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</si>
  <si>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</si>
  <si>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</si>
  <si>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</si>
  <si>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</si>
  <si>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</si>
  <si>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</si>
  <si>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</si>
  <si>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</si>
  <si>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</si>
  <si>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</si>
  <si>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</si>
  <si>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</si>
  <si>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</si>
  <si>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</si>
  <si>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</si>
  <si>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</si>
  <si>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</si>
  <si>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</si>
  <si>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</si>
  <si>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</si>
  <si>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</si>
  <si>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</si>
  <si>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</si>
  <si>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</si>
  <si>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</si>
  <si>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</si>
  <si>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</si>
  <si>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</si>
  <si>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</si>
  <si>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</si>
  <si>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</si>
  <si>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</si>
  <si>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</si>
  <si>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</si>
  <si>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</si>
  <si>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</si>
  <si>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</si>
  <si>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</si>
  <si>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</si>
  <si>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</si>
  <si>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</si>
  <si>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</si>
  <si>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</si>
  <si>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</si>
  <si>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</si>
  <si>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</si>
  <si>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</si>
  <si>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</si>
  <si>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</si>
  <si>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</si>
  <si>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</si>
  <si>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</si>
  <si>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</si>
  <si>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</si>
  <si>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</si>
  <si>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</si>
  <si>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</si>
  <si>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</si>
  <si>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</si>
  <si>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</si>
  <si>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</si>
  <si>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</si>
  <si>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</si>
  <si>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</si>
  <si>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</si>
  <si>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</si>
  <si>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</si>
  <si>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</si>
  <si>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</si>
  <si>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</si>
  <si>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</si>
  <si>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</si>
  <si>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</si>
  <si>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</si>
  <si>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</si>
  <si>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</si>
  <si>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</si>
  <si>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</si>
  <si>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</si>
  <si>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</si>
  <si>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</si>
  <si>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</si>
  <si>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</si>
  <si>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</si>
  <si>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</si>
  <si>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</si>
  <si>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</si>
  <si>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</si>
  <si>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</si>
  <si>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</si>
  <si>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</si>
  <si>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</si>
  <si>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</si>
  <si>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</si>
  <si>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</si>
  <si>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</si>
  <si>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</si>
  <si>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</si>
  <si>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</si>
  <si>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</si>
  <si>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</si>
  <si>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</si>
  <si>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</si>
  <si>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</si>
  <si>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</si>
  <si>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</si>
  <si>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</si>
  <si>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</si>
  <si>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</si>
  <si>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</si>
  <si>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</si>
  <si>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</si>
  <si>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</si>
  <si>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</si>
  <si>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</si>
  <si>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</si>
  <si>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</si>
  <si>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</si>
  <si>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</si>
  <si>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</si>
  <si>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</si>
  <si>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</si>
  <si>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</si>
  <si>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</si>
  <si>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</si>
  <si>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</si>
  <si>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</si>
  <si>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</si>
  <si>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</si>
  <si>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</si>
  <si>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</si>
  <si>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</si>
  <si>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</si>
  <si>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</si>
  <si>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</si>
  <si>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</si>
  <si>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</si>
  <si>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</si>
  <si>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</si>
  <si>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</si>
  <si>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</si>
  <si>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</si>
  <si>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</si>
  <si>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</si>
  <si>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</si>
  <si>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</si>
  <si>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</si>
  <si>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</si>
  <si>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</si>
  <si>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</si>
  <si>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</si>
  <si>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</si>
  <si>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</si>
  <si>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</si>
  <si>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</si>
  <si>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</si>
  <si>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</si>
  <si>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</si>
  <si>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</si>
  <si>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</si>
  <si>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</si>
  <si>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</si>
  <si>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</si>
  <si>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</si>
  <si>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</si>
  <si>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</si>
  <si>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</si>
  <si>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</si>
  <si>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</si>
  <si>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</si>
  <si>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</si>
  <si>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</si>
  <si>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</si>
  <si>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</si>
  <si>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</si>
  <si>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</si>
  <si>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</si>
  <si>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</si>
  <si>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</si>
  <si>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</si>
  <si>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</si>
  <si>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</si>
  <si>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</si>
  <si>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</si>
  <si>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</si>
  <si>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</si>
  <si>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</si>
  <si>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</si>
  <si>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</si>
  <si>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</si>
  <si>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</si>
  <si>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</si>
  <si>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</si>
  <si>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</si>
  <si>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</si>
  <si>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</si>
  <si>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</si>
  <si>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</si>
  <si>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</si>
  <si>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</si>
  <si>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</si>
  <si>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</si>
  <si>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</si>
  <si>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</si>
  <si>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</si>
  <si>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</si>
  <si>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</si>
  <si>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</si>
  <si>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</si>
  <si>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</si>
  <si>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</si>
  <si>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</si>
  <si>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</si>
  <si>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</si>
  <si>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</si>
  <si>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</si>
  <si>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</si>
  <si>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</si>
  <si>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</si>
  <si>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</si>
  <si>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</si>
  <si>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</si>
  <si>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</si>
  <si>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</si>
  <si>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</si>
  <si>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</si>
  <si>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</si>
  <si>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</si>
  <si>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</si>
  <si>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</si>
  <si>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</si>
  <si>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</si>
  <si>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</si>
  <si>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</si>
  <si>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</si>
  <si>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</si>
  <si>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</si>
  <si>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</si>
  <si>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</si>
  <si>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</si>
  <si>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</si>
  <si>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</si>
  <si>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</si>
  <si>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</si>
  <si>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</si>
  <si>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</si>
  <si>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</si>
  <si>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</si>
  <si>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</si>
  <si>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</si>
  <si>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</si>
  <si>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</si>
  <si>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</si>
  <si>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</si>
  <si>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</si>
  <si>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</si>
  <si>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</si>
  <si>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</si>
  <si>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</si>
  <si>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</si>
  <si>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</si>
  <si>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</si>
  <si>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</si>
  <si>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</si>
  <si>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</si>
  <si>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</si>
  <si>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</si>
  <si>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</si>
  <si>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</si>
  <si>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</si>
  <si>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</si>
  <si>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</si>
  <si>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</si>
  <si>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</si>
  <si>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</si>
  <si>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</si>
  <si>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</si>
  <si>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</si>
  <si>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</si>
  <si>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</si>
  <si>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</si>
  <si>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</si>
  <si>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</si>
  <si>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</si>
  <si>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</si>
  <si>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</si>
  <si>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</si>
  <si>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</si>
  <si>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</si>
  <si>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</si>
  <si>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</si>
  <si>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</si>
  <si>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</si>
  <si>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</si>
  <si>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</si>
  <si>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</si>
  <si>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</si>
  <si>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</si>
  <si>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</si>
  <si>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</si>
  <si>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</si>
  <si>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</si>
  <si>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</si>
  <si>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</si>
  <si>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</si>
  <si>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</si>
  <si>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</si>
  <si>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</si>
  <si>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</si>
  <si>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</si>
  <si>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</si>
  <si>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</si>
  <si>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</si>
  <si>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</si>
  <si>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</si>
  <si>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</si>
  <si>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</si>
  <si>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</si>
  <si>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</si>
  <si>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</si>
  <si>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</si>
  <si>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</si>
  <si>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</si>
  <si>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</si>
  <si>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</si>
  <si>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</si>
  <si>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</si>
  <si>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</si>
  <si>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</si>
  <si>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</si>
  <si>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</si>
  <si>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</si>
  <si>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</si>
  <si>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</si>
  <si>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</si>
  <si>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</si>
  <si>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</si>
  <si>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</si>
  <si>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</si>
  <si>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</si>
  <si>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</si>
  <si>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</si>
  <si>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</si>
  <si>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</si>
  <si>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</si>
  <si>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</si>
  <si>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</si>
  <si>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</si>
  <si>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</si>
  <si>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</si>
  <si>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</si>
  <si>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</si>
  <si>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</si>
  <si>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</si>
  <si>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</si>
  <si>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</si>
  <si>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</si>
  <si>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</si>
  <si>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</si>
  <si>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</si>
  <si>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</si>
  <si>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</si>
  <si>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</si>
  <si>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</si>
  <si>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</si>
  <si>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</si>
  <si>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</si>
  <si>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</si>
  <si>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</si>
  <si>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</si>
  <si>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</si>
  <si>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</si>
  <si>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</si>
  <si>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</si>
  <si>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</si>
  <si>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</si>
  <si>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</si>
  <si>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</si>
  <si>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</si>
  <si>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</si>
  <si>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</si>
  <si>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</si>
  <si>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</si>
  <si>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</si>
  <si>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</si>
  <si>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</si>
  <si>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</si>
  <si>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</si>
  <si>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</si>
  <si>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</si>
  <si>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</si>
  <si>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</si>
  <si>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</si>
  <si>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</si>
  <si>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</si>
  <si>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</si>
  <si>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</si>
  <si>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</si>
  <si>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</si>
  <si>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</si>
  <si>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</si>
  <si>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</si>
  <si>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</si>
  <si>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</si>
  <si>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</si>
  <si>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</si>
  <si>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</si>
  <si>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</si>
  <si>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</si>
  <si>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</si>
  <si>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</si>
  <si>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</si>
  <si>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</si>
  <si>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</si>
  <si>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</si>
  <si>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</si>
  <si>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</si>
  <si>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</si>
  <si>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</si>
  <si>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</si>
  <si>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</si>
  <si>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</si>
  <si>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</si>
  <si>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</si>
  <si>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</si>
  <si>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</si>
  <si>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</si>
  <si>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</si>
  <si>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</si>
  <si>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</si>
  <si>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</si>
  <si>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</si>
  <si>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</si>
  <si>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</si>
  <si>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</si>
  <si>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</si>
  <si>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</si>
  <si>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</si>
  <si>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</si>
  <si>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</si>
  <si>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</si>
  <si>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</si>
  <si>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</si>
  <si>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</si>
  <si>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</si>
  <si>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</si>
  <si>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</si>
  <si>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</si>
  <si>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</si>
  <si>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</si>
  <si>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</si>
  <si>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</si>
  <si>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</si>
  <si>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</si>
  <si>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</si>
  <si>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</si>
  <si>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</si>
  <si>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</si>
  <si>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</si>
  <si>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</si>
  <si>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</si>
  <si>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</si>
  <si>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</si>
  <si>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</si>
  <si>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</si>
  <si>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</si>
  <si>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</si>
  <si>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</si>
  <si>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</si>
  <si>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</si>
  <si>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</si>
  <si>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</si>
  <si>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</si>
  <si>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</si>
  <si>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</si>
  <si>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</si>
  <si>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</si>
  <si>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</si>
  <si>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</si>
  <si>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</si>
  <si>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</si>
  <si>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</si>
  <si>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</si>
  <si>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</si>
  <si>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</si>
  <si>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</si>
  <si>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</si>
  <si>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</si>
  <si>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</si>
  <si>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</si>
  <si>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</si>
  <si>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</si>
  <si>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</si>
  <si>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</si>
  <si>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</si>
  <si>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</si>
  <si>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</si>
  <si>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</si>
  <si>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</si>
  <si>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</si>
  <si>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</si>
  <si>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</si>
  <si>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</si>
  <si>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</si>
  <si>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</si>
  <si>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</si>
  <si>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</si>
  <si>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</si>
  <si>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</si>
  <si>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</si>
  <si>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</si>
  <si>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</si>
  <si>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</si>
  <si>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</si>
  <si>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</si>
  <si>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</si>
  <si>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</si>
  <si>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</si>
  <si>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</si>
  <si>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</si>
  <si>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</si>
  <si>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</si>
  <si>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</si>
  <si>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</si>
  <si>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</si>
  <si>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</si>
  <si>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</si>
  <si>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</si>
  <si>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</si>
  <si>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</si>
  <si>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</si>
  <si>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</si>
  <si>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</si>
  <si>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</si>
  <si>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</si>
  <si>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</si>
  <si>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</si>
  <si>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</si>
  <si>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</si>
  <si>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</si>
  <si>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</si>
  <si>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</si>
  <si>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</si>
  <si>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</si>
  <si>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</si>
  <si>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</si>
  <si>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</si>
  <si>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</si>
  <si>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</si>
  <si>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</si>
  <si>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</si>
  <si>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</si>
  <si>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</si>
  <si>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</si>
  <si>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</si>
  <si>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</si>
  <si>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</si>
  <si>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</si>
  <si>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</si>
  <si>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</si>
  <si>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</si>
  <si>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</si>
  <si>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</si>
  <si>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</si>
  <si>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</si>
  <si>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</si>
  <si>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</si>
  <si>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</si>
  <si>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</si>
  <si>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</si>
  <si>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</si>
  <si>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</si>
  <si>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</si>
  <si>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</si>
  <si>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</si>
  <si>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</si>
  <si>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</si>
  <si>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</si>
  <si>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</si>
  <si>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</si>
  <si>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</si>
  <si>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</si>
  <si>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</si>
  <si>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</si>
  <si>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</si>
  <si>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</si>
  <si>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</si>
  <si>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</si>
  <si>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</si>
  <si>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</si>
  <si>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</si>
  <si>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</si>
  <si>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</si>
  <si>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</si>
  <si>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</si>
  <si>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</si>
  <si>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</si>
  <si>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</si>
  <si>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</si>
  <si>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</si>
  <si>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</si>
  <si>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</si>
  <si>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</si>
  <si>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</si>
  <si>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</si>
  <si>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</si>
  <si>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</si>
  <si>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</si>
  <si>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</si>
  <si>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</si>
  <si>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</si>
  <si>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</si>
  <si>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</si>
  <si>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</si>
  <si>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</si>
  <si>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</si>
  <si>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</si>
  <si>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</si>
  <si>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</si>
  <si>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</si>
  <si>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</si>
  <si>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</si>
  <si>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</si>
  <si>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</si>
  <si>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</si>
  <si>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</si>
  <si>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</si>
  <si>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</si>
  <si>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</si>
  <si>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</si>
  <si>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</si>
  <si>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</si>
  <si>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</si>
  <si>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</si>
  <si>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</si>
  <si>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</si>
  <si>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</si>
  <si>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</si>
  <si>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</si>
  <si>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</si>
  <si>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</si>
  <si>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</si>
  <si>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</si>
  <si>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</si>
  <si>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</si>
  <si>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</si>
  <si>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</si>
  <si>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</si>
  <si>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</si>
  <si>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</si>
  <si>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</si>
  <si>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</si>
  <si>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</si>
  <si>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</si>
  <si>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</si>
  <si>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</si>
  <si>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</si>
  <si>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</si>
  <si>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</si>
  <si>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</si>
  <si>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</si>
  <si>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</si>
  <si>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</si>
  <si>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</si>
  <si>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</si>
  <si>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</si>
  <si>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</si>
  <si>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</si>
  <si>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</si>
  <si>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</si>
  <si>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</si>
  <si>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</si>
  <si>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</si>
  <si>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</si>
  <si>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</si>
  <si>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</si>
  <si>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</si>
  <si>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</si>
  <si>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</si>
  <si>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</si>
  <si>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</si>
  <si>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</si>
  <si>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</si>
  <si>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</si>
  <si>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</si>
  <si>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</si>
  <si>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</si>
  <si>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</si>
  <si>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</si>
  <si>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</si>
  <si>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</si>
  <si>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</si>
  <si>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</si>
  <si>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</si>
  <si>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</si>
  <si>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</si>
  <si>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</si>
  <si>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</si>
  <si>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</si>
  <si>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</si>
  <si>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</si>
  <si>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</si>
  <si>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</si>
  <si>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</si>
  <si>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</si>
  <si>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</si>
  <si>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</si>
  <si>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</si>
  <si>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</si>
  <si>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</si>
  <si>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</si>
  <si>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</si>
  <si>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</si>
  <si>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</si>
  <si>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</si>
  <si>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</si>
  <si>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</si>
  <si>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</si>
  <si>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</si>
  <si>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</si>
  <si>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</si>
  <si>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</si>
  <si>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</si>
  <si>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</si>
  <si>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</si>
  <si>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</si>
  <si>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</si>
  <si>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</si>
  <si>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</si>
  <si>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</si>
  <si>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</si>
  <si>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</si>
  <si>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</si>
  <si>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</si>
  <si>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</si>
  <si>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</si>
  <si>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</si>
  <si>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</si>
  <si>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</si>
  <si>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</si>
  <si>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</si>
  <si>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</si>
  <si>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</si>
  <si>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</si>
  <si>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</si>
  <si>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</si>
  <si>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</si>
  <si>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</si>
  <si>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</si>
  <si>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</si>
  <si>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</si>
  <si>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</si>
  <si>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</si>
  <si>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</si>
  <si>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</si>
  <si>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</si>
  <si>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</si>
  <si>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</si>
  <si>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</si>
  <si>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</si>
  <si>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</si>
  <si>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</si>
  <si>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</si>
  <si>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</si>
  <si>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</si>
  <si>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</si>
  <si>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</si>
  <si>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</si>
  <si>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</si>
  <si>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</si>
  <si>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</si>
  <si>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</si>
  <si>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</si>
  <si>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</si>
  <si>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</si>
  <si>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</si>
  <si>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</si>
  <si>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</si>
  <si>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</si>
  <si>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</si>
  <si>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</si>
  <si>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</si>
  <si>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</si>
  <si>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</si>
  <si>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</si>
  <si>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</si>
  <si>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</si>
  <si>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</si>
  <si>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</si>
  <si>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</si>
  <si>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</si>
  <si>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</si>
  <si>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</si>
  <si>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</si>
  <si>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</si>
  <si>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</si>
  <si>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</si>
  <si>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</si>
  <si>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</si>
  <si>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</si>
  <si>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</si>
  <si>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</si>
  <si>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</si>
  <si>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</si>
  <si>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</si>
  <si>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</si>
  <si>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</si>
  <si>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</si>
  <si>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</si>
  <si>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</si>
  <si>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</si>
  <si>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</si>
  <si>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</si>
  <si>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</si>
  <si>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</si>
  <si>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</si>
  <si>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</si>
  <si>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</si>
  <si>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</si>
  <si>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</si>
  <si>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</si>
  <si>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</si>
  <si>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</si>
  <si>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</si>
  <si>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</si>
  <si>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</si>
  <si>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</si>
  <si>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</si>
  <si>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</si>
  <si>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</si>
  <si>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</si>
  <si>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</si>
  <si>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</si>
  <si>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</si>
  <si>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</si>
  <si>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</si>
  <si>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</si>
  <si>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</si>
  <si>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</si>
  <si>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</si>
  <si>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</si>
  <si>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</si>
  <si>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</si>
  <si>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</si>
  <si>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</si>
  <si>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</si>
  <si>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</si>
  <si>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</si>
  <si>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</si>
  <si>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</si>
  <si>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</si>
  <si>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</si>
  <si>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</si>
  <si>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</si>
  <si>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</si>
  <si>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</si>
  <si>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</si>
  <si>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</si>
  <si>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</si>
  <si>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</si>
  <si>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</si>
  <si>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</si>
  <si>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</si>
  <si>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</si>
  <si>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</si>
  <si>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</si>
  <si>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</si>
  <si>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</si>
  <si>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</si>
  <si>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</si>
  <si>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</si>
  <si>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</si>
  <si>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</si>
  <si>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</si>
  <si>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</si>
  <si>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</si>
  <si>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</si>
  <si>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</si>
  <si>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</si>
  <si>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</si>
  <si>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</si>
  <si>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</si>
  <si>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</si>
  <si>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</si>
  <si>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</si>
  <si>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</si>
  <si>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</si>
  <si>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</si>
  <si>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</si>
  <si>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</si>
  <si>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</si>
  <si>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</si>
  <si>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</si>
  <si>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</si>
  <si>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</si>
  <si>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</si>
  <si>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</si>
  <si>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</si>
  <si>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</si>
  <si>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</si>
  <si>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</si>
  <si>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</si>
  <si>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</si>
  <si>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</si>
  <si>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</si>
  <si>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</si>
  <si>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</si>
  <si>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</si>
  <si>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</si>
  <si>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</si>
  <si>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</si>
  <si>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</si>
  <si>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</si>
  <si>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</si>
  <si>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</si>
  <si>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</si>
  <si>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</si>
  <si>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</si>
  <si>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</si>
  <si>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</si>
  <si>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</si>
  <si>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</si>
  <si>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</si>
  <si>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</si>
  <si>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</si>
  <si>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</si>
  <si>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</si>
  <si>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</si>
  <si>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</si>
  <si>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</si>
  <si>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</si>
  <si>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</si>
  <si>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</si>
  <si>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</si>
  <si>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</si>
  <si>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</si>
  <si>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</si>
  <si>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</si>
  <si>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</si>
  <si>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</si>
  <si>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</si>
  <si>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</si>
  <si>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</si>
  <si>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</si>
  <si>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</si>
  <si>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</si>
  <si>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</si>
  <si>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</si>
  <si>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</si>
  <si>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</si>
  <si>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</si>
  <si>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</si>
  <si>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</si>
  <si>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</si>
  <si>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</si>
  <si>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</si>
  <si>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</si>
  <si>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</si>
  <si>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</si>
  <si>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</si>
  <si>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</si>
  <si>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</si>
  <si>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</si>
  <si>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</si>
  <si>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</si>
  <si>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</si>
  <si>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</si>
  <si>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</si>
  <si>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</si>
  <si>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</si>
  <si>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</si>
  <si>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</si>
  <si>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</si>
  <si>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</si>
  <si>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</si>
  <si>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</si>
  <si>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</si>
  <si>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</si>
  <si>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</si>
  <si>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</si>
  <si>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</si>
  <si>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</si>
  <si>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</si>
  <si>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</si>
  <si>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</si>
  <si>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</si>
  <si>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</si>
  <si>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</si>
  <si>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</si>
  <si>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</si>
  <si>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</si>
  <si>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</si>
  <si>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</si>
  <si>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</si>
  <si>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</si>
  <si>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</si>
  <si>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</si>
  <si>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</si>
  <si>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</si>
  <si>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</si>
  <si>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</si>
  <si>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</si>
  <si>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</si>
  <si>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</si>
  <si>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</si>
  <si>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</si>
  <si>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</si>
  <si>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</si>
  <si>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</si>
  <si>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</si>
  <si>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</si>
  <si>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</si>
  <si>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</si>
  <si>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</si>
  <si>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</si>
  <si>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</si>
  <si>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</si>
  <si>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</si>
  <si>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</si>
  <si>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</si>
  <si>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</si>
  <si>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</si>
  <si>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</si>
  <si>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</si>
  <si>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</si>
  <si>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</si>
  <si>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</si>
  <si>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</si>
  <si>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</si>
  <si>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</si>
  <si>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</si>
  <si>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</si>
  <si>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</si>
  <si>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</si>
  <si>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</si>
  <si>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</si>
  <si>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</si>
  <si>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</si>
  <si>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</si>
  <si>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</si>
  <si>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</si>
  <si>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</si>
  <si>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</si>
  <si>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</si>
  <si>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</si>
  <si>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</si>
  <si>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</si>
  <si>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</si>
  <si>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</si>
  <si>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</si>
  <si>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</si>
  <si>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</si>
  <si>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</si>
  <si>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</si>
  <si>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</si>
  <si>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</si>
  <si>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</si>
  <si>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</si>
  <si>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</si>
  <si>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</si>
  <si>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</si>
  <si>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</si>
  <si>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</si>
  <si>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</si>
  <si>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</si>
  <si>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</si>
  <si>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</si>
  <si>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</si>
  <si>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</si>
  <si>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</si>
  <si>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</si>
  <si>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</si>
  <si>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</si>
  <si>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</si>
  <si>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</si>
  <si>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</si>
  <si>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</si>
  <si>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</si>
  <si>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</si>
  <si>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</si>
  <si>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</si>
  <si>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</si>
  <si>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</si>
  <si>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</si>
  <si>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</si>
  <si>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</si>
  <si>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</si>
  <si>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</si>
  <si>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</si>
  <si>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</si>
  <si>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</si>
  <si>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</si>
  <si>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</si>
  <si>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</si>
  <si>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</si>
  <si>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</si>
  <si>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</si>
  <si>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</si>
  <si>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</si>
  <si>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</si>
  <si>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</si>
  <si>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</si>
  <si>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</si>
  <si>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</si>
  <si>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</si>
  <si>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</si>
  <si>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</si>
  <si>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</si>
  <si>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</si>
  <si>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</si>
  <si>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</si>
  <si>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</si>
  <si>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</si>
  <si>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</si>
  <si>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</si>
  <si>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</si>
  <si>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</si>
  <si>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</si>
  <si>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</si>
  <si>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</si>
  <si>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</si>
  <si>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</si>
  <si>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</si>
  <si>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</si>
  <si>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</si>
  <si>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</si>
  <si>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</si>
  <si>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</si>
  <si>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</si>
  <si>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</si>
  <si>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</si>
  <si>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</si>
  <si>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</si>
  <si>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</si>
  <si>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</si>
  <si>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</si>
  <si>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</si>
  <si>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</si>
  <si>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</si>
  <si>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</si>
  <si>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</si>
  <si>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</si>
  <si>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</si>
  <si>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</si>
  <si>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</si>
  <si>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</si>
  <si>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</si>
  <si>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</si>
  <si>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</si>
  <si>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</si>
  <si>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</si>
  <si>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</si>
  <si>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</si>
  <si>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</si>
  <si>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</si>
  <si>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</si>
  <si>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</si>
  <si>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</si>
  <si>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</si>
  <si>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</si>
  <si>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</si>
  <si>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</si>
  <si>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</si>
  <si>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</si>
  <si>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</si>
  <si>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</si>
  <si>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</si>
  <si>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</si>
  <si>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</si>
  <si>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</si>
  <si>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</si>
  <si>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</si>
  <si>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</si>
  <si>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</si>
  <si>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</si>
  <si>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</si>
  <si>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</si>
  <si>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</si>
  <si>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</si>
  <si>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</si>
  <si>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</si>
  <si>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</si>
  <si>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</si>
  <si>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</si>
  <si>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</si>
  <si>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</si>
  <si>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</si>
  <si>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</si>
  <si>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</si>
  <si>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</si>
  <si>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</si>
  <si>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</si>
  <si>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</si>
  <si>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</si>
  <si>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</si>
  <si>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</si>
  <si>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</si>
  <si>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</si>
  <si>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</si>
  <si>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</si>
  <si>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</si>
  <si>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</si>
  <si>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</si>
  <si>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</si>
  <si>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</si>
  <si>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</si>
  <si>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</si>
  <si>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</si>
  <si>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</si>
  <si>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</si>
  <si>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</si>
  <si>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</si>
  <si>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</si>
  <si>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</si>
  <si>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</si>
  <si>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</si>
  <si>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</si>
  <si>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</si>
  <si>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</si>
  <si>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</si>
  <si>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</si>
  <si>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</si>
  <si>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</si>
  <si>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</si>
  <si>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</si>
  <si>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</si>
  <si>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</si>
  <si>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</si>
  <si>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</si>
  <si>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</si>
  <si>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</si>
  <si>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</si>
  <si>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</si>
  <si>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</si>
  <si>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</si>
  <si>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</si>
  <si>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</si>
  <si>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</si>
  <si>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</si>
  <si>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</si>
  <si>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</si>
  <si>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</si>
  <si>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</si>
  <si>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</si>
  <si>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</si>
  <si>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</si>
  <si>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</si>
  <si>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</si>
  <si>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</si>
  <si>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</si>
  <si>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</si>
  <si>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</si>
  <si>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</si>
  <si>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</si>
  <si>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</si>
  <si>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</si>
  <si>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</si>
  <si>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</si>
  <si>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</si>
  <si>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</si>
  <si>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</si>
  <si>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</si>
  <si>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</si>
  <si>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</si>
  <si>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</si>
  <si>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</si>
  <si>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</si>
  <si>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</si>
  <si>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</si>
  <si>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</si>
  <si>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</si>
  <si>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</si>
  <si>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</si>
  <si>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</si>
  <si>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</si>
  <si>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</si>
  <si>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</si>
  <si>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</si>
  <si>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</si>
  <si>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</si>
  <si>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</si>
  <si>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</si>
  <si>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</si>
  <si>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</si>
  <si>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</si>
  <si>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</si>
  <si>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</si>
  <si>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</si>
  <si>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</si>
  <si>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</si>
  <si>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</si>
  <si>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</si>
  <si>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</si>
  <si>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</si>
  <si>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</si>
  <si>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</si>
  <si>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</si>
  <si>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</si>
  <si>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</si>
  <si>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</si>
  <si>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</si>
  <si>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</si>
  <si>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</si>
  <si>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</si>
  <si>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</si>
  <si>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</si>
  <si>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</si>
  <si>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</si>
  <si>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</si>
  <si>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</si>
  <si>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</si>
  <si>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</si>
  <si>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</si>
  <si>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</si>
  <si>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</si>
  <si>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</si>
  <si>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</si>
  <si>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</si>
  <si>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</si>
  <si>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</si>
  <si>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</si>
  <si>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</si>
  <si>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</si>
  <si>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</si>
  <si>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</si>
  <si>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</si>
  <si>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</si>
  <si>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</si>
  <si>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</si>
  <si>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</si>
  <si>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</si>
  <si>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</si>
  <si>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</si>
  <si>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</si>
  <si>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</si>
  <si>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</si>
  <si>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</si>
  <si>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</si>
  <si>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</si>
  <si>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</si>
  <si>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</si>
  <si>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</si>
  <si>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</si>
  <si>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</si>
  <si>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</si>
  <si>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</si>
  <si>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</si>
  <si>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</si>
  <si>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</si>
  <si>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</si>
  <si>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</si>
  <si>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</si>
  <si>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</si>
  <si>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</si>
  <si>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</si>
  <si>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</si>
  <si>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</si>
  <si>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</si>
  <si>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</si>
  <si>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</si>
  <si>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</si>
  <si>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</si>
  <si>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</si>
  <si>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</si>
  <si>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</si>
  <si>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</si>
  <si>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</si>
  <si>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</si>
  <si>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</si>
  <si>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</si>
  <si>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</si>
  <si>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</si>
  <si>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</si>
  <si>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</si>
  <si>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</si>
  <si>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</si>
  <si>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</si>
  <si>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</si>
  <si>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</si>
  <si>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</si>
  <si>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</si>
  <si>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</si>
  <si>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</si>
  <si>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</si>
  <si>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</si>
  <si>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</si>
  <si>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</si>
  <si>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</si>
  <si>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</si>
  <si>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</si>
  <si>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</si>
  <si>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</si>
  <si>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</si>
  <si>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</si>
  <si>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</si>
  <si>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</si>
  <si>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</si>
  <si>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</si>
  <si>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</si>
  <si>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</si>
  <si>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</si>
  <si>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</si>
  <si>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</si>
  <si>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</si>
  <si>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</si>
  <si>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</si>
  <si>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</si>
  <si>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</si>
  <si>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</si>
  <si>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</si>
  <si>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</si>
  <si>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</si>
  <si>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</si>
  <si>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</si>
  <si>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</si>
  <si>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</si>
  <si>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</si>
  <si>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</si>
  <si>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</si>
  <si>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</si>
  <si>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</si>
  <si>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</si>
  <si>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</si>
  <si>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</si>
  <si>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</si>
  <si>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</si>
  <si>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</si>
  <si>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</si>
  <si>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</si>
  <si>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</si>
  <si>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</si>
  <si>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</si>
  <si>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</si>
  <si>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</si>
  <si>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</si>
  <si>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</si>
  <si>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</si>
  <si>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</si>
  <si>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</si>
  <si>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</si>
  <si>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</si>
  <si>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</si>
  <si>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</si>
  <si>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</si>
  <si>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</si>
  <si>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</si>
  <si>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</si>
  <si>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</si>
  <si>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</si>
  <si>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</si>
  <si>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</si>
  <si>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</si>
  <si>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</si>
  <si>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</si>
  <si>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</si>
  <si>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</si>
  <si>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</si>
  <si>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</si>
  <si>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</si>
  <si>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</si>
  <si>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</si>
  <si>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</si>
  <si>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</si>
  <si>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</si>
  <si>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</si>
  <si>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</si>
  <si>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</si>
  <si>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</si>
  <si>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</si>
  <si>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</si>
  <si>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</si>
  <si>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</si>
  <si>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</si>
  <si>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</si>
  <si>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</si>
  <si>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</si>
  <si>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</si>
  <si>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</si>
  <si>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</si>
  <si>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</si>
  <si>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</si>
  <si>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</si>
  <si>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</si>
  <si>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</si>
  <si>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</si>
  <si>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</si>
  <si>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</si>
  <si>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</si>
  <si>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</si>
  <si>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</si>
  <si>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</si>
  <si>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</si>
  <si>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</si>
  <si>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</si>
  <si>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</si>
  <si>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</si>
  <si>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</si>
  <si>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</si>
  <si>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</si>
  <si>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</si>
  <si>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</si>
  <si>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</si>
  <si>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</si>
  <si>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</si>
  <si>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</si>
  <si>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</si>
  <si>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</si>
  <si>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</si>
  <si>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</si>
  <si>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</si>
  <si>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</si>
  <si>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</si>
  <si>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</si>
  <si>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</si>
  <si>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</si>
  <si>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</si>
  <si>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</si>
  <si>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</si>
  <si>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</si>
  <si>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</si>
  <si>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</si>
  <si>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</si>
  <si>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</si>
  <si>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</si>
  <si>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</si>
  <si>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</si>
  <si>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</si>
  <si>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</si>
  <si>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</si>
  <si>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</si>
  <si>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</si>
  <si>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</si>
  <si>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</si>
  <si>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</si>
  <si>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</si>
  <si>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</si>
  <si>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</si>
  <si>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</si>
  <si>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</si>
  <si>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</si>
  <si>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</si>
  <si>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</si>
  <si>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</si>
  <si>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</si>
  <si>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</si>
  <si>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</si>
  <si>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</si>
  <si>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</si>
  <si>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</si>
  <si>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</si>
  <si>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</si>
  <si>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</si>
  <si>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</si>
  <si>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</si>
  <si>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</si>
  <si>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</si>
  <si>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</si>
  <si>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</si>
  <si>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</si>
  <si>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</si>
  <si>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</si>
  <si>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</si>
  <si>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</si>
  <si>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</si>
  <si>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</si>
  <si>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</si>
  <si>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</si>
  <si>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</si>
  <si>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</si>
  <si>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</si>
  <si>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</si>
  <si>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</si>
  <si>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</si>
  <si>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</si>
  <si>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</si>
  <si>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</si>
  <si>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</si>
  <si>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</si>
  <si>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</si>
  <si>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</si>
  <si>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</si>
  <si>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</si>
  <si>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</si>
  <si>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</si>
  <si>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</si>
  <si>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</si>
  <si>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</si>
  <si>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</si>
  <si>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</si>
  <si>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</si>
  <si>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</si>
  <si>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</si>
  <si>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</si>
  <si>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</si>
  <si>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</si>
  <si>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</si>
  <si>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</si>
  <si>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</si>
  <si>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</si>
  <si>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</si>
  <si>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</si>
  <si>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</si>
  <si>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</si>
  <si>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</si>
  <si>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</si>
  <si>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</si>
  <si>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</si>
  <si>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</si>
  <si>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</si>
  <si>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</si>
  <si>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</si>
  <si>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</si>
  <si>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</si>
  <si>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</si>
  <si>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</si>
  <si>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</si>
  <si>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</si>
  <si>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</si>
  <si>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</si>
  <si>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</si>
  <si>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</si>
  <si>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</si>
  <si>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</si>
  <si>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</si>
  <si>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</si>
  <si>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</si>
  <si>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</si>
  <si>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</si>
  <si>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</si>
  <si>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</si>
  <si>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</si>
  <si>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</si>
  <si>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</si>
  <si>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</si>
  <si>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</si>
  <si>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</si>
  <si>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</si>
  <si>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</si>
  <si>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</si>
  <si>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</si>
  <si>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</si>
  <si>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</si>
  <si>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</si>
  <si>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</si>
  <si>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</si>
  <si>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</si>
  <si>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</si>
  <si>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</si>
  <si>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</si>
  <si>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</si>
  <si>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</si>
  <si>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</si>
  <si>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</si>
  <si>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</si>
  <si>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</si>
  <si>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</si>
  <si>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</si>
  <si>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</si>
  <si>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</si>
  <si>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</si>
  <si>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</si>
  <si>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</si>
  <si>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</si>
  <si>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</si>
  <si>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</si>
  <si>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</si>
  <si>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</si>
  <si>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</si>
  <si>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</si>
  <si>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</si>
  <si>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</si>
  <si>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</si>
  <si>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</si>
  <si>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</si>
  <si>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</si>
  <si>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</si>
  <si>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</si>
  <si>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</si>
  <si>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</si>
  <si>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</si>
  <si>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</si>
  <si>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</si>
  <si>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</si>
  <si>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</si>
  <si>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</si>
  <si>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</si>
  <si>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</si>
  <si>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</si>
  <si>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</si>
  <si>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</si>
  <si>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</si>
  <si>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</si>
  <si>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</si>
  <si>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</si>
  <si>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</si>
  <si>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</si>
  <si>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</si>
  <si>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</si>
  <si>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</si>
  <si>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</si>
  <si>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</si>
  <si>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</si>
  <si>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</si>
  <si>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</si>
  <si>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</si>
  <si>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</si>
  <si>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</si>
  <si>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</si>
  <si>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</si>
  <si>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</si>
  <si>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</si>
  <si>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</si>
  <si>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</si>
  <si>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</si>
  <si>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</si>
  <si>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</si>
  <si>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</si>
  <si>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</si>
  <si>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</si>
  <si>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</si>
  <si>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</si>
  <si>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</si>
  <si>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</si>
  <si>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</si>
  <si>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</si>
  <si>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</si>
  <si>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</si>
  <si>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</si>
  <si>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</si>
  <si>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</si>
  <si>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</si>
  <si>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</si>
  <si>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</si>
  <si>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</si>
  <si>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</si>
  <si>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</si>
  <si>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</si>
  <si>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</si>
  <si>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</si>
  <si>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</si>
  <si>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</si>
  <si>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</si>
  <si>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</si>
  <si>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</si>
  <si>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</si>
  <si>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</si>
  <si>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</si>
  <si>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</si>
  <si>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</si>
  <si>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</si>
  <si>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</si>
  <si>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</si>
  <si>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</si>
  <si>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</si>
  <si>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</si>
  <si>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</si>
  <si>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</si>
  <si>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</si>
  <si>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</si>
  <si>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</si>
  <si>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</si>
  <si>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</si>
  <si>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</si>
  <si>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</si>
  <si>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</si>
  <si>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</si>
  <si>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</si>
  <si>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</si>
  <si>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</si>
  <si>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</si>
  <si>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</si>
  <si>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</si>
  <si>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</si>
  <si>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</si>
  <si>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</si>
  <si>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</si>
  <si>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</si>
  <si>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</si>
  <si>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</si>
  <si>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</si>
  <si>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</si>
  <si>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</si>
  <si>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</si>
  <si>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</si>
  <si>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</si>
  <si>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</si>
  <si>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</si>
  <si>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</si>
  <si>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</si>
  <si>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</si>
  <si>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</si>
  <si>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</si>
  <si>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</si>
  <si>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</si>
  <si>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</si>
  <si>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</si>
  <si>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</si>
  <si>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</si>
  <si>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</si>
  <si>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</si>
  <si>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</si>
  <si>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</si>
  <si>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</si>
  <si>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</si>
  <si>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</si>
  <si>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</si>
  <si>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</si>
  <si>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</si>
  <si>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</si>
  <si>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</si>
  <si>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</si>
  <si>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</si>
  <si>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</si>
  <si>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</si>
  <si>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</si>
  <si>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</si>
  <si>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</si>
  <si>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</si>
  <si>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</si>
  <si>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</si>
  <si>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</si>
  <si>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</si>
  <si>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</si>
  <si>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</si>
  <si>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</si>
  <si>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</si>
  <si>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</si>
  <si>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</si>
  <si>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</si>
  <si>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</si>
  <si>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</si>
  <si>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</si>
  <si>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</si>
  <si>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</si>
  <si>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</si>
  <si>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</si>
  <si>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</si>
  <si>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</si>
  <si>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</si>
  <si>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</si>
  <si>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</si>
  <si>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</si>
  <si>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</si>
  <si>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</si>
  <si>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</si>
  <si>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</si>
  <si>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</si>
  <si>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</si>
  <si>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</si>
  <si>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</si>
  <si>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</si>
  <si>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</si>
  <si>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</si>
  <si>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</si>
  <si>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</si>
  <si>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</si>
  <si>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</si>
  <si>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</si>
  <si>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</si>
  <si>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</si>
  <si>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</si>
  <si>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</si>
  <si>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</si>
  <si>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</si>
  <si>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</si>
  <si>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</si>
  <si>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</si>
  <si>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</si>
  <si>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</si>
  <si>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</si>
  <si>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</si>
  <si>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</si>
  <si>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</si>
  <si>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</si>
  <si>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</si>
  <si>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</si>
  <si>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</si>
  <si>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</si>
  <si>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</si>
  <si>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</si>
  <si>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</si>
  <si>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</si>
  <si>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</si>
  <si>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</si>
  <si>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</si>
  <si>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</si>
  <si>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</si>
  <si>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</si>
  <si>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</si>
  <si>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</si>
  <si>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</si>
  <si>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</si>
  <si>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</si>
  <si>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</si>
  <si>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</si>
  <si>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</si>
  <si>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</si>
  <si>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</si>
  <si>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</si>
  <si>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</si>
  <si>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</si>
  <si>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</si>
  <si>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</si>
  <si>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</si>
  <si>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</si>
  <si>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</si>
  <si>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</si>
  <si>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</si>
  <si>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</si>
  <si>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</si>
  <si>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</si>
  <si>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</si>
  <si>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</si>
  <si>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</si>
  <si>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</si>
  <si>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</si>
  <si>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</si>
  <si>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</si>
  <si>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</si>
  <si>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</si>
  <si>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</si>
  <si>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</si>
  <si>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</si>
  <si>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</si>
  <si>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</si>
  <si>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</si>
  <si>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</si>
  <si>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</si>
  <si>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</si>
  <si>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</si>
  <si>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</si>
  <si>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</si>
  <si>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</si>
  <si>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</si>
  <si>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</si>
  <si>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</si>
  <si>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</si>
  <si>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</si>
  <si>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</si>
  <si>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</si>
  <si>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</si>
  <si>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</si>
  <si>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</si>
  <si>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</si>
  <si>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</si>
  <si>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</si>
  <si>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</si>
  <si>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</si>
  <si>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</si>
  <si>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</si>
  <si>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</si>
  <si>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</si>
  <si>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</si>
  <si>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</si>
  <si>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</si>
  <si>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</si>
  <si>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</si>
  <si>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</si>
  <si>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</si>
  <si>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</si>
  <si>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</si>
  <si>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</si>
  <si>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</si>
  <si>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</si>
  <si>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</si>
  <si>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</si>
  <si>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</si>
  <si>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</si>
  <si>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</si>
  <si>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</si>
  <si>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</si>
  <si>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</si>
  <si>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</si>
  <si>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</si>
  <si>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</si>
  <si>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</si>
  <si>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</si>
  <si>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</si>
  <si>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</si>
  <si>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</si>
  <si>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</si>
  <si>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</si>
  <si>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</si>
  <si>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</si>
  <si>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</si>
  <si>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</si>
  <si>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</si>
  <si>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</si>
  <si>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</si>
  <si>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</si>
  <si>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</si>
  <si>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</si>
  <si>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</si>
  <si>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</si>
  <si>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</si>
  <si>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</si>
  <si>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</si>
  <si>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</si>
  <si>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</si>
  <si>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</si>
  <si>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</si>
  <si>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</si>
  <si>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</si>
  <si>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</si>
  <si>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</si>
  <si>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</si>
  <si>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</si>
  <si>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</si>
  <si>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</si>
  <si>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</si>
  <si>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</si>
  <si>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</si>
  <si>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</si>
  <si>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</si>
  <si>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</si>
  <si>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</si>
  <si>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</si>
  <si>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</si>
  <si>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</si>
  <si>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</si>
  <si>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</si>
  <si>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</si>
  <si>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</si>
  <si>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</si>
  <si>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</si>
  <si>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</si>
  <si>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</si>
  <si>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</si>
  <si>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</si>
  <si>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</si>
  <si>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</si>
  <si>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</si>
  <si>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</si>
  <si>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</si>
  <si>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</si>
  <si>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</si>
  <si>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</si>
  <si>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</si>
  <si>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</si>
  <si>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</si>
  <si>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</si>
  <si>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</si>
  <si>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</si>
  <si>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</si>
  <si>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</si>
  <si>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</si>
  <si>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</si>
  <si>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</si>
  <si>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</si>
  <si>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</si>
  <si>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</si>
  <si>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</si>
  <si>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</si>
  <si>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</si>
  <si>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</si>
  <si>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</si>
  <si>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</si>
  <si>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</si>
  <si>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</si>
  <si>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</si>
  <si>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</si>
  <si>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</si>
  <si>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</si>
  <si>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</si>
  <si>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</si>
  <si>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</si>
  <si>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</si>
  <si>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</si>
  <si>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</si>
  <si>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</si>
  <si>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</si>
  <si>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</si>
  <si>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</si>
  <si>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</si>
  <si>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</si>
  <si>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</si>
  <si>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</si>
  <si>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</si>
  <si>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</si>
  <si>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</si>
  <si>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</si>
  <si>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</si>
  <si>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</si>
  <si>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</si>
  <si>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</si>
  <si>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</si>
  <si>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</si>
  <si>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</si>
  <si>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</si>
  <si>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</si>
  <si>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</si>
  <si>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</si>
  <si>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</si>
  <si>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</si>
  <si>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</si>
  <si>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</si>
  <si>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</si>
  <si>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</si>
  <si>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</si>
  <si>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</si>
  <si>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</si>
  <si>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</si>
  <si>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</si>
  <si>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</si>
  <si>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</si>
  <si>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</si>
  <si>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</si>
  <si>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</si>
  <si>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</si>
  <si>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</si>
  <si>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</si>
  <si>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</si>
  <si>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</si>
  <si>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</si>
  <si>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</si>
  <si>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</si>
  <si>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</si>
  <si>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</si>
  <si>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</si>
  <si>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</si>
  <si>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</si>
  <si>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</si>
  <si>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</si>
  <si>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</si>
  <si>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</si>
  <si>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</si>
  <si>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</si>
  <si>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</si>
  <si>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</si>
  <si>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</si>
  <si>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</si>
  <si>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</si>
  <si>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</si>
  <si>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</si>
  <si>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</si>
  <si>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</si>
  <si>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</si>
  <si>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</si>
  <si>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</si>
  <si>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</si>
  <si>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</si>
  <si>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</si>
  <si>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</si>
  <si>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</si>
  <si>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</si>
  <si>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</si>
  <si>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</si>
  <si>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</si>
  <si>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</si>
  <si>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</si>
  <si>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</si>
  <si>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</si>
  <si>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</si>
  <si>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</si>
  <si>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</si>
  <si>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</si>
  <si>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</si>
  <si>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</si>
  <si>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</si>
  <si>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</si>
  <si>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</si>
  <si>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</si>
  <si>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</si>
  <si>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</si>
  <si>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</si>
  <si>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</si>
  <si>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</si>
  <si>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</si>
  <si>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</si>
  <si>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</si>
  <si>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</si>
  <si>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</si>
  <si>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</si>
  <si>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</si>
  <si>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</si>
  <si>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</si>
  <si>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</si>
  <si>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</si>
  <si>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</si>
  <si>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</si>
  <si>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</si>
  <si>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</si>
  <si>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</si>
  <si>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</si>
  <si>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</si>
  <si>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</si>
  <si>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</si>
  <si>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</si>
  <si>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</si>
  <si>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</si>
  <si>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</si>
  <si>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</si>
  <si>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</si>
  <si>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</si>
  <si>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</si>
  <si>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</si>
  <si>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</si>
  <si>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</si>
  <si>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</si>
  <si>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</si>
  <si>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</si>
  <si>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</si>
  <si>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</si>
  <si>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</si>
  <si>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</si>
  <si>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</si>
  <si>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</si>
  <si>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</si>
  <si>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</si>
  <si>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</si>
  <si>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</si>
  <si>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</si>
  <si>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</si>
  <si>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</si>
  <si>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</si>
  <si>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</si>
  <si>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</si>
  <si>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</si>
  <si>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</si>
  <si>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</si>
  <si>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</si>
  <si>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</si>
  <si>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</si>
  <si>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</si>
  <si>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</si>
  <si>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</si>
  <si>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</si>
  <si>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</si>
  <si>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</si>
  <si>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</si>
  <si>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</si>
  <si>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</si>
  <si>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</si>
  <si>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</si>
  <si>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</si>
  <si>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</si>
  <si>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</si>
  <si>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</si>
  <si>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</si>
  <si>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</si>
  <si>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</si>
  <si>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</si>
  <si>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</si>
  <si>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</si>
  <si>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</si>
  <si>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</si>
  <si>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</si>
  <si>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</si>
  <si>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</si>
  <si>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</si>
  <si>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</si>
  <si>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</si>
  <si>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</si>
  <si>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</si>
  <si>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</si>
  <si>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</si>
  <si>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</si>
  <si>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</si>
  <si>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</si>
  <si>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</si>
  <si>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</si>
  <si>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</si>
  <si>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</si>
  <si>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</si>
  <si>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</si>
  <si>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</si>
  <si>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</si>
  <si>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</si>
  <si>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</si>
  <si>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</si>
  <si>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</si>
  <si>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</si>
  <si>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</si>
  <si>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</si>
  <si>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</si>
  <si>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</si>
  <si>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</si>
  <si>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</si>
  <si>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</si>
  <si>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</si>
  <si>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</si>
  <si>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</si>
  <si>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</si>
  <si>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</si>
  <si>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</si>
  <si>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</si>
  <si>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</si>
  <si>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</si>
  <si>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</si>
  <si>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</si>
  <si>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</si>
  <si>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</si>
  <si>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</si>
  <si>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</si>
  <si>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</si>
  <si>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</si>
  <si>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</si>
  <si>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</si>
  <si>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</si>
  <si>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</si>
  <si>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</si>
  <si>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</si>
  <si>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</si>
  <si>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</si>
  <si>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</si>
  <si>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</si>
  <si>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</si>
  <si>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</si>
  <si>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</si>
  <si>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</si>
  <si>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</si>
  <si>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</si>
  <si>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</si>
  <si>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</si>
  <si>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</si>
  <si>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</si>
  <si>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</si>
  <si>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</si>
  <si>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</si>
  <si>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</si>
  <si>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</si>
  <si>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</si>
  <si>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</si>
  <si>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</si>
  <si>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</si>
  <si>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</si>
  <si>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</si>
  <si>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</si>
  <si>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</si>
  <si>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</si>
  <si>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</si>
  <si>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</si>
  <si>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</si>
  <si>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</si>
  <si>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</si>
  <si>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</si>
  <si>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</si>
  <si>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</si>
  <si>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</si>
  <si>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</si>
  <si>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</si>
  <si>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</si>
  <si>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</si>
  <si>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</si>
  <si>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</si>
  <si>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</si>
  <si>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</si>
  <si>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</si>
  <si>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</si>
  <si>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</si>
  <si>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</si>
  <si>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</si>
  <si>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</si>
  <si>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</si>
  <si>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</si>
  <si>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</si>
  <si>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</si>
  <si>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</si>
  <si>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</si>
  <si>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</si>
  <si>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</si>
  <si>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</si>
  <si>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</si>
  <si>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</si>
  <si>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</si>
  <si>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</si>
  <si>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</si>
  <si>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</si>
  <si>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</si>
  <si>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</si>
  <si>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</si>
  <si>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</si>
  <si>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</si>
  <si>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</si>
  <si>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</si>
  <si>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</si>
  <si>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</si>
  <si>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</si>
  <si>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</si>
  <si>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</si>
  <si>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</si>
  <si>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</si>
  <si>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</si>
  <si>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</si>
  <si>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</si>
  <si>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</si>
  <si>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</si>
  <si>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</si>
  <si>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</si>
  <si>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</si>
  <si>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</si>
  <si>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</si>
  <si>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</si>
  <si>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</si>
  <si>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</si>
  <si>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</si>
  <si>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</si>
  <si>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</si>
  <si>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</si>
  <si>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</si>
  <si>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</si>
  <si>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</si>
  <si>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</si>
  <si>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</si>
  <si>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</si>
  <si>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</si>
  <si>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</si>
  <si>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</si>
  <si>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</si>
  <si>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</si>
  <si>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</si>
  <si>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</si>
  <si>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</si>
  <si>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</si>
  <si>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</si>
  <si>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</si>
  <si>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</si>
  <si>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</si>
  <si>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</si>
  <si>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</si>
  <si>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</si>
  <si>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</si>
  <si>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</si>
  <si>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</si>
  <si>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</si>
  <si>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</si>
  <si>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</si>
  <si>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</si>
  <si>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</si>
  <si>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</si>
  <si>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</si>
  <si>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</si>
  <si>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</si>
  <si>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</si>
  <si>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</si>
  <si>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</si>
  <si>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</si>
  <si>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</si>
  <si>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</si>
  <si>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</si>
  <si>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</si>
  <si>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</si>
  <si>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</si>
  <si>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</si>
  <si>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</si>
  <si>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</si>
  <si>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</si>
  <si>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</si>
  <si>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</si>
  <si>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</si>
  <si>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</si>
  <si>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</si>
  <si>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</si>
  <si>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</si>
  <si>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</si>
  <si>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</si>
  <si>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</si>
  <si>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</si>
  <si>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</si>
  <si>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</si>
  <si>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</si>
  <si>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</si>
  <si>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</si>
  <si>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</si>
  <si>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</si>
  <si>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</si>
  <si>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</si>
  <si>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</si>
  <si>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</si>
  <si>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</si>
  <si>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</si>
  <si>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</si>
  <si>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</si>
  <si>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</si>
  <si>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</si>
  <si>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</si>
  <si>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</si>
  <si>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</si>
  <si>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</si>
  <si>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</si>
  <si>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</si>
  <si>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</si>
  <si>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</si>
  <si>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</si>
  <si>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</si>
  <si>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</si>
  <si>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</si>
  <si>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</si>
  <si>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</si>
  <si>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</si>
  <si>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</si>
  <si>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</si>
  <si>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</si>
  <si>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</si>
  <si>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</si>
  <si>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</si>
  <si>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</si>
  <si>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</si>
  <si>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</si>
  <si>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</si>
  <si>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</si>
  <si>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</si>
  <si>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</si>
  <si>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</si>
  <si>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</si>
  <si>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</si>
  <si>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</si>
  <si>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</si>
  <si>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</si>
  <si>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</si>
  <si>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</si>
  <si>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</si>
  <si>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</si>
  <si>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</si>
  <si>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</si>
  <si>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</si>
  <si>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</si>
  <si>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</si>
  <si>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</si>
  <si>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</si>
  <si>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</si>
  <si>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</si>
  <si>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</si>
  <si>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</si>
  <si>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</si>
  <si>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</si>
  <si>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</si>
  <si>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</si>
  <si>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</si>
  <si>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</si>
  <si>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</si>
  <si>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</si>
  <si>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</si>
  <si>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</si>
  <si>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</si>
  <si>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</si>
  <si>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</si>
  <si>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</si>
  <si>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</si>
  <si>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</si>
  <si>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</si>
  <si>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</si>
  <si>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</si>
  <si>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</si>
  <si>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</si>
  <si>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</si>
  <si>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</si>
  <si>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</si>
  <si>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</si>
  <si>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</si>
  <si>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</si>
  <si>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</si>
  <si>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</si>
  <si>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</si>
  <si>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</si>
  <si>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</si>
  <si>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</si>
  <si>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</si>
  <si>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</si>
  <si>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</si>
  <si>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</si>
  <si>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</si>
  <si>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</si>
  <si>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</si>
  <si>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</si>
  <si>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</si>
  <si>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</si>
  <si>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</si>
  <si>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</si>
  <si>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</si>
  <si>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</si>
  <si>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</si>
  <si>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</si>
  <si>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</si>
  <si>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</si>
  <si>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</si>
  <si>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</si>
  <si>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</si>
  <si>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</si>
  <si>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</si>
  <si>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</si>
  <si>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</si>
  <si>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</si>
  <si>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</si>
  <si>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</si>
  <si>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</si>
  <si>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</si>
  <si>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</si>
  <si>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</si>
  <si>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</si>
  <si>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</si>
  <si>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</si>
  <si>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</si>
  <si>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</si>
  <si>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</si>
  <si>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</si>
  <si>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</si>
  <si>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</si>
  <si>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</si>
  <si>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</si>
  <si>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</si>
  <si>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</si>
  <si>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</si>
  <si>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</si>
  <si>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</si>
  <si>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</si>
  <si>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</si>
  <si>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</si>
  <si>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</si>
  <si>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</si>
  <si>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</si>
  <si>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</si>
  <si>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</si>
  <si>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</si>
  <si>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</si>
  <si>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</si>
  <si>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</si>
  <si>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</si>
  <si>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</si>
  <si>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</si>
  <si>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</si>
  <si>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</si>
  <si>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</si>
  <si>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</si>
  <si>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</si>
  <si>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</si>
  <si>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</si>
  <si>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</si>
  <si>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</si>
  <si>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</si>
  <si>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</si>
  <si>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</si>
  <si>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</si>
  <si>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</si>
  <si>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</si>
  <si>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</si>
  <si>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</si>
  <si>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</si>
  <si>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</si>
  <si>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</si>
  <si>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</si>
  <si>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</si>
  <si>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</si>
  <si>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</si>
  <si>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</si>
  <si>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</si>
  <si>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</si>
  <si>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</si>
  <si>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</si>
  <si>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</si>
  <si>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</si>
  <si>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</si>
  <si>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</si>
  <si>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</si>
  <si>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</si>
  <si>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</si>
  <si>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</si>
  <si>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</si>
  <si>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</si>
  <si>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</si>
  <si>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</si>
  <si>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</si>
  <si>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</si>
  <si>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</si>
  <si>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</si>
  <si>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</si>
  <si>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</si>
  <si>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</si>
  <si>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</si>
  <si>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</si>
  <si>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</si>
  <si>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</si>
  <si>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</si>
  <si>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</si>
  <si>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</si>
  <si>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</si>
  <si>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</si>
  <si>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</si>
  <si>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</si>
  <si>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</si>
  <si>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</si>
  <si>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</si>
  <si>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</si>
  <si>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</si>
  <si>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</si>
  <si>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</si>
  <si>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</si>
  <si>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</si>
  <si>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</si>
  <si>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</si>
  <si>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</si>
  <si>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</si>
  <si>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</si>
  <si>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</si>
  <si>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</si>
  <si>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</si>
  <si>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</si>
  <si>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</si>
  <si>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</si>
  <si>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</si>
  <si>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</si>
  <si>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</si>
  <si>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</si>
  <si>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</si>
  <si>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</si>
  <si>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</si>
  <si>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</si>
  <si>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</si>
  <si>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</si>
  <si>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</si>
  <si>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</si>
  <si>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</si>
  <si>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</si>
  <si>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</si>
  <si>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</si>
  <si>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</si>
  <si>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</si>
  <si>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</si>
  <si>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</si>
  <si>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</si>
  <si>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</si>
  <si>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</si>
  <si>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</si>
  <si>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</si>
  <si>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</si>
  <si>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</si>
  <si>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</si>
  <si>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</si>
  <si>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</si>
  <si>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</si>
  <si>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</si>
  <si>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</si>
  <si>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</si>
  <si>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</si>
  <si>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</si>
  <si>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</si>
  <si>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</si>
  <si>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</si>
  <si>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</si>
  <si>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</si>
  <si>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</si>
  <si>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</si>
  <si>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</si>
  <si>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</si>
  <si>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</si>
  <si>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</si>
  <si>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</si>
  <si>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</si>
  <si>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</si>
  <si>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</si>
  <si>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</si>
  <si>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</si>
  <si>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</si>
  <si>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</si>
  <si>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</si>
  <si>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</si>
  <si>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</si>
  <si>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</si>
  <si>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</si>
  <si>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</si>
  <si>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</si>
  <si>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</si>
  <si>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</si>
  <si>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</si>
  <si>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</si>
  <si>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</si>
  <si>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</si>
  <si>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</si>
  <si>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</si>
  <si>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</si>
  <si>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</si>
  <si>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</si>
  <si>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</si>
  <si>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</si>
  <si>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</si>
  <si>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</si>
  <si>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</si>
  <si>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</si>
  <si>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</si>
  <si>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</si>
  <si>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</si>
  <si>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</si>
  <si>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</si>
  <si>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</si>
  <si>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</si>
  <si>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</si>
  <si>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</si>
  <si>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</si>
  <si>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</si>
  <si>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</si>
  <si>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</si>
  <si>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</si>
  <si>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</si>
  <si>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</si>
  <si>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</si>
  <si>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</si>
  <si>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</si>
  <si>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</si>
  <si>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</si>
  <si>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</si>
  <si>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</si>
  <si>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</si>
  <si>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</si>
  <si>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</si>
  <si>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</si>
  <si>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</si>
  <si>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</si>
  <si>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</si>
  <si>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</si>
  <si>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</si>
  <si>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</si>
  <si>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</si>
  <si>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</si>
  <si>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</si>
  <si>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</si>
  <si>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</si>
  <si>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</si>
  <si>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</si>
  <si>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</si>
  <si>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</si>
  <si>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</si>
  <si>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</si>
  <si>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</si>
  <si>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</si>
  <si>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</si>
  <si>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</si>
  <si>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</si>
  <si>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</si>
  <si>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</si>
  <si>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</si>
  <si>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</si>
  <si>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</si>
  <si>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</si>
  <si>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</si>
  <si>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</si>
  <si>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</si>
  <si>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</si>
  <si>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</si>
  <si>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</si>
  <si>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</si>
  <si>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</si>
  <si>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</si>
  <si>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</si>
  <si>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</si>
  <si>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</si>
  <si>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</si>
  <si>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</si>
  <si>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</si>
  <si>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</si>
  <si>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</si>
  <si>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</si>
  <si>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</si>
  <si>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</si>
  <si>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</si>
  <si>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</si>
  <si>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</si>
  <si>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</si>
  <si>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</si>
  <si>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</si>
  <si>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</si>
  <si>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</si>
  <si>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</si>
  <si>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</si>
  <si>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</si>
  <si>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</si>
  <si>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</si>
  <si>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</si>
  <si>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</si>
  <si>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</si>
  <si>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</si>
  <si>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</si>
  <si>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</si>
  <si>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</si>
  <si>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</si>
  <si>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</si>
  <si>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</si>
  <si>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</si>
  <si>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</si>
  <si>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</si>
  <si>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</si>
  <si>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</si>
  <si>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</si>
  <si>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</si>
  <si>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</si>
  <si>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</si>
  <si>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</si>
  <si>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</si>
  <si>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</si>
  <si>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</si>
  <si>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</si>
  <si>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</si>
  <si>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</si>
  <si>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</si>
  <si>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</si>
  <si>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</si>
  <si>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</si>
  <si>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</si>
  <si>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</si>
  <si>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</si>
  <si>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</si>
  <si>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</si>
  <si>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</si>
  <si>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</si>
  <si>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</si>
  <si>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</si>
  <si>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</si>
  <si>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</si>
  <si>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</si>
  <si>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</si>
  <si>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</si>
  <si>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</si>
  <si>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</si>
  <si>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</si>
  <si>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</si>
  <si>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</si>
  <si>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</si>
  <si>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</si>
  <si>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</si>
  <si>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</si>
  <si>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</si>
  <si>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</si>
  <si>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</si>
  <si>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</si>
  <si>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</si>
  <si>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</si>
  <si>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</si>
  <si>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</si>
  <si>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</si>
  <si>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</si>
  <si>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</si>
  <si>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</si>
  <si>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</si>
  <si>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</si>
  <si>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</si>
  <si>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</si>
  <si>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</si>
  <si>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</si>
  <si>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</si>
  <si>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</si>
  <si>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</si>
  <si>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</si>
  <si>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</si>
  <si>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</si>
  <si>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</si>
  <si>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</si>
  <si>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</si>
  <si>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</si>
  <si>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</si>
  <si>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</si>
  <si>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</si>
  <si>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</si>
  <si>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</si>
  <si>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</si>
  <si>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</si>
  <si>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</si>
  <si>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</si>
  <si>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</si>
  <si>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</si>
  <si>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</si>
  <si>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</si>
  <si>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</si>
  <si>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</si>
  <si>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</si>
  <si>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</si>
  <si>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</si>
  <si>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</si>
  <si>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</si>
  <si>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</si>
  <si>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</si>
  <si>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</si>
  <si>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</si>
  <si>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</si>
  <si>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</si>
  <si>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</si>
  <si>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</si>
  <si>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</si>
  <si>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</si>
  <si>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</si>
  <si>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</si>
  <si>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</si>
  <si>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</si>
  <si>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</si>
  <si>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</si>
  <si>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</si>
  <si>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</si>
  <si>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</si>
  <si>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</si>
  <si>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</si>
  <si>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</si>
  <si>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</si>
  <si>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</si>
  <si>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</si>
  <si>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</si>
  <si>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</si>
  <si>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</si>
  <si>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</si>
  <si>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</si>
  <si>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</si>
  <si>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</si>
  <si>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</si>
  <si>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</si>
  <si>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</si>
  <si>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</si>
  <si>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</si>
  <si>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</si>
  <si>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</si>
  <si>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</si>
  <si>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</si>
  <si>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</si>
  <si>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</si>
  <si>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</si>
  <si>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</si>
  <si>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</si>
  <si>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</si>
  <si>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</si>
  <si>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</si>
  <si>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</si>
  <si>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</si>
  <si>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</si>
  <si>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</si>
  <si>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</si>
  <si>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</si>
  <si>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</si>
  <si>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</si>
  <si>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</si>
  <si>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</si>
  <si>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</si>
  <si>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</si>
  <si>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</si>
  <si>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</si>
  <si>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</si>
  <si>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</si>
  <si>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</si>
  <si>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</si>
  <si>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</si>
  <si>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</si>
  <si>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</si>
  <si>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</si>
  <si>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</si>
  <si>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</si>
  <si>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</si>
  <si>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</si>
  <si>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</si>
  <si>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</si>
  <si>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</si>
  <si>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</si>
  <si>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</si>
  <si>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</si>
  <si>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</si>
  <si>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</si>
  <si>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</si>
  <si>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</si>
  <si>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</si>
  <si>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</si>
  <si>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</si>
  <si>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</si>
  <si>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</si>
  <si>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</si>
  <si>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</si>
  <si>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</si>
  <si>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</si>
  <si>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</si>
  <si>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</si>
  <si>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</si>
  <si>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</si>
  <si>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</si>
  <si>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</si>
  <si>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</si>
  <si>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</si>
  <si>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</si>
  <si>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</si>
  <si>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</si>
  <si>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</si>
  <si>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</si>
  <si>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</si>
  <si>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</si>
  <si>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</si>
  <si>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</si>
  <si>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</si>
  <si>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</si>
  <si>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</si>
  <si>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</si>
  <si>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</si>
  <si>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</si>
  <si>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</si>
  <si>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</si>
  <si>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</si>
  <si>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</si>
  <si>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</si>
  <si>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</si>
  <si>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</si>
  <si>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</si>
  <si>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</si>
  <si>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</si>
  <si>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</si>
  <si>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</si>
  <si>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</si>
  <si>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</si>
  <si>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</si>
  <si>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</si>
  <si>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</si>
  <si>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</si>
  <si>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</si>
  <si>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</si>
  <si>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</si>
  <si>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</si>
  <si>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</si>
  <si>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</si>
  <si>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</si>
  <si>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</si>
  <si>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</si>
  <si>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</si>
  <si>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</si>
  <si>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</si>
  <si>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</si>
  <si>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</si>
  <si>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</si>
  <si>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</si>
  <si>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</si>
  <si>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</si>
  <si>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</si>
  <si>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</si>
  <si>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</si>
  <si>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</si>
  <si>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</si>
  <si>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</si>
  <si>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</si>
  <si>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</si>
  <si>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</si>
  <si>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</si>
  <si>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</si>
  <si>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</si>
  <si>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</si>
  <si>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</si>
  <si>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</si>
  <si>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</si>
  <si>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</si>
  <si>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</si>
  <si>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</si>
  <si>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</si>
  <si>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</si>
  <si>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</si>
  <si>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</si>
  <si>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</si>
  <si>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</si>
  <si>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</si>
  <si>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</si>
  <si>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</si>
  <si>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</si>
  <si>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</si>
  <si>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</si>
  <si>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</si>
  <si>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</si>
  <si>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</si>
  <si>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</si>
  <si>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</si>
  <si>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</si>
  <si>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</si>
  <si>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</si>
  <si>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</si>
  <si>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</si>
  <si>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</si>
  <si>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</si>
  <si>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</si>
  <si>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</si>
  <si>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</si>
  <si>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</si>
  <si>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</si>
  <si>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</si>
  <si>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</si>
  <si>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</si>
  <si>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</si>
  <si>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</si>
  <si>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</si>
  <si>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</si>
  <si>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</si>
  <si>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</si>
  <si>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</si>
  <si>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</si>
  <si>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</si>
  <si>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</si>
  <si>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</si>
  <si>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</si>
  <si>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</si>
  <si>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</si>
  <si>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</si>
  <si>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</si>
  <si>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</si>
  <si>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</si>
  <si>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</si>
  <si>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</si>
  <si>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</si>
  <si>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</si>
  <si>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</si>
  <si>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</si>
  <si>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</si>
  <si>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</si>
  <si>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</si>
  <si>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</si>
  <si>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</si>
  <si>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</si>
  <si>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</si>
  <si>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</si>
  <si>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</si>
  <si>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</si>
  <si>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</si>
  <si>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</si>
  <si>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</si>
  <si>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</si>
  <si>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</si>
  <si>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</si>
  <si>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</si>
  <si>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</si>
  <si>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</si>
  <si>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</si>
  <si>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</si>
  <si>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</si>
  <si>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</si>
  <si>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</si>
  <si>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</si>
  <si>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</si>
  <si>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</si>
  <si>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</si>
  <si>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</si>
  <si>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</si>
  <si>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</si>
  <si>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</si>
  <si>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</si>
  <si>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</si>
  <si>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</si>
  <si>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</si>
  <si>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</si>
  <si>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</si>
  <si>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</si>
  <si>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</si>
  <si>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</si>
  <si>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</si>
  <si>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</si>
  <si>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</si>
  <si>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</si>
  <si>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</si>
  <si>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</si>
  <si>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</si>
  <si>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</si>
  <si>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</si>
  <si>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</si>
  <si>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</si>
  <si>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</si>
  <si>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</si>
  <si>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</si>
  <si>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</si>
  <si>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</si>
  <si>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</si>
  <si>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</si>
  <si>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</si>
  <si>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</si>
  <si>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</si>
  <si>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</si>
  <si>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</si>
  <si>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</si>
  <si>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</si>
  <si>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</si>
  <si>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</si>
  <si>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</si>
  <si>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</si>
  <si>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</si>
  <si>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</si>
  <si>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</si>
  <si>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</si>
  <si>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</si>
  <si>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</si>
  <si>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</si>
  <si>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</si>
  <si>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</si>
  <si>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</si>
  <si>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</si>
  <si>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</si>
  <si>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</si>
  <si>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</si>
  <si>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</si>
  <si>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</si>
  <si>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</si>
  <si>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</si>
  <si>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</si>
  <si>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</si>
  <si>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</si>
  <si>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</si>
  <si>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</si>
  <si>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</si>
  <si>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</si>
  <si>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</si>
  <si>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</si>
  <si>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</si>
  <si>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</si>
  <si>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</si>
  <si>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</si>
  <si>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</si>
  <si>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</si>
  <si>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</si>
  <si>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</si>
  <si>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</si>
  <si>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</si>
  <si>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</si>
  <si>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</si>
  <si>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</si>
  <si>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</si>
  <si>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</si>
  <si>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</si>
  <si>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</si>
  <si>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</si>
  <si>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</si>
  <si>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</si>
  <si>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</si>
  <si>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</si>
  <si>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</si>
  <si>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</si>
  <si>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</si>
  <si>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</si>
  <si>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</si>
  <si>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</si>
  <si>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</si>
  <si>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</si>
  <si>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</si>
  <si>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</si>
  <si>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</si>
  <si>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</si>
  <si>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</si>
  <si>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</si>
  <si>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</si>
  <si>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</si>
  <si>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</si>
  <si>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</si>
  <si>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</si>
  <si>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</si>
  <si>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</si>
  <si>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</si>
  <si>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</si>
  <si>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</si>
  <si>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</si>
  <si>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</si>
  <si>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</si>
  <si>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</si>
  <si>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</si>
  <si>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</si>
  <si>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</si>
  <si>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</si>
  <si>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</si>
  <si>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</si>
  <si>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</si>
  <si>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</si>
  <si>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</si>
  <si>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</si>
  <si>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</si>
  <si>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</si>
  <si>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</si>
  <si>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</si>
  <si>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</si>
  <si>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</si>
  <si>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</si>
  <si>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</si>
  <si>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</si>
  <si>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</si>
  <si>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</si>
  <si>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</si>
  <si>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</si>
  <si>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</si>
  <si>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</si>
  <si>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</si>
  <si>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</si>
  <si>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</si>
  <si>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</si>
  <si>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</si>
  <si>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</si>
  <si>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</si>
  <si>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</si>
  <si>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</si>
  <si>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</si>
  <si>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</si>
  <si>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</si>
  <si>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</si>
  <si>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</si>
  <si>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</si>
  <si>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</si>
  <si>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</si>
  <si>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</si>
  <si>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</si>
  <si>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</si>
  <si>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</si>
  <si>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</si>
  <si>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</si>
  <si>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</si>
  <si>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</si>
  <si>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</si>
  <si>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</si>
  <si>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</si>
  <si>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</si>
  <si>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</si>
  <si>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</si>
  <si>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</si>
  <si>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</si>
  <si>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</si>
  <si>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</si>
  <si>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</si>
  <si>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</si>
  <si>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</si>
  <si>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</si>
  <si>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</si>
  <si>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</si>
  <si>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</si>
  <si>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</si>
  <si>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</si>
  <si>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</si>
  <si>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</si>
  <si>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</si>
  <si>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</si>
  <si>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</si>
  <si>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</si>
  <si>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</si>
  <si>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</si>
  <si>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</si>
  <si>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</si>
  <si>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</si>
  <si>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</si>
  <si>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</si>
  <si>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</si>
  <si>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</si>
  <si>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</si>
  <si>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</si>
  <si>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</si>
  <si>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</si>
  <si>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</si>
  <si>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</si>
  <si>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</si>
  <si>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</si>
  <si>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</si>
  <si>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</si>
  <si>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</si>
  <si>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</si>
  <si>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</si>
  <si>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</si>
  <si>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</si>
  <si>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</si>
  <si>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</si>
  <si>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</si>
  <si>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</si>
  <si>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</si>
  <si>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</si>
  <si>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</si>
  <si>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</si>
  <si>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</si>
  <si>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</si>
  <si>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</si>
  <si>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</si>
  <si>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</si>
  <si>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</si>
  <si>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</si>
  <si>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</si>
  <si>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</si>
  <si>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</si>
  <si>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</si>
  <si>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</si>
  <si>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</si>
  <si>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</si>
  <si>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</si>
  <si>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</si>
  <si>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</si>
  <si>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</si>
  <si>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</si>
  <si>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</si>
  <si>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</si>
  <si>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</si>
  <si>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</si>
  <si>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</si>
  <si>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</si>
  <si>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</si>
  <si>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</si>
  <si>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</si>
  <si>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</si>
  <si>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</si>
  <si>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</si>
  <si>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</si>
  <si>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</si>
  <si>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</si>
  <si>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</si>
  <si>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</si>
  <si>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</si>
  <si>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</si>
  <si>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</si>
  <si>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</si>
  <si>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</si>
  <si>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</si>
  <si>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</si>
  <si>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</si>
  <si>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</si>
  <si>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</si>
  <si>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</si>
  <si>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</si>
  <si>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</si>
  <si>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</si>
  <si>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</si>
  <si>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</si>
  <si>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</si>
  <si>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</si>
  <si>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</si>
  <si>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</si>
  <si>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</si>
  <si>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</si>
  <si>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</si>
  <si>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</si>
  <si>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</si>
  <si>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</si>
  <si>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</si>
  <si>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</si>
  <si>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</si>
  <si>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</si>
  <si>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</si>
  <si>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</si>
  <si>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</si>
  <si>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</si>
  <si>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</si>
  <si>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</si>
  <si>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</si>
  <si>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</si>
  <si>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</si>
  <si>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</si>
  <si>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</si>
  <si>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</si>
  <si>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</si>
  <si>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</si>
  <si>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</si>
  <si>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</si>
  <si>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</si>
  <si>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</si>
  <si>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</si>
  <si>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</si>
  <si>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</si>
  <si>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</si>
  <si>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</si>
  <si>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</si>
  <si>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</si>
  <si>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</si>
  <si>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</si>
  <si>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</si>
  <si>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</si>
  <si>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</si>
  <si>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</si>
  <si>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</si>
  <si>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</si>
  <si>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</si>
  <si>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</si>
  <si>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</si>
  <si>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</si>
  <si>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</si>
  <si>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</si>
  <si>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</si>
  <si>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</si>
  <si>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</si>
  <si>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</si>
  <si>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</si>
  <si>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</si>
  <si>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</si>
  <si>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</si>
  <si>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</si>
  <si>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</si>
  <si>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</si>
  <si>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</si>
  <si>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</si>
  <si>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</si>
  <si>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</si>
  <si>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</si>
  <si>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</si>
  <si>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</si>
  <si>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</si>
  <si>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</si>
  <si>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</si>
  <si>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</si>
  <si>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</si>
  <si>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</si>
  <si>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</si>
  <si>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</si>
  <si>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</si>
  <si>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</si>
  <si>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</si>
  <si>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</si>
  <si>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</si>
  <si>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</si>
  <si>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</si>
  <si>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</si>
  <si>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</si>
  <si>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</si>
  <si>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</si>
  <si>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</si>
  <si>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</si>
  <si>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</si>
  <si>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</si>
  <si>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</si>
  <si>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</si>
  <si>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</si>
  <si>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</si>
  <si>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</si>
  <si>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</si>
  <si>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</si>
  <si>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</si>
  <si>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</si>
  <si>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</si>
  <si>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</si>
  <si>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</si>
  <si>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</si>
  <si>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</si>
  <si>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</si>
  <si>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</si>
  <si>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</si>
  <si>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</si>
  <si>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</si>
  <si>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</si>
  <si>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</si>
  <si>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</si>
  <si>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</si>
  <si>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</si>
  <si>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</si>
  <si>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</si>
  <si>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</si>
  <si>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</si>
  <si>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</si>
  <si>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</si>
  <si>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</si>
  <si>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</si>
  <si>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</si>
  <si>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</si>
  <si>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</si>
  <si>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</si>
  <si>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</si>
  <si>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</si>
  <si>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</si>
  <si>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</si>
  <si>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</si>
  <si>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</si>
  <si>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</si>
  <si>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</si>
  <si>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</si>
  <si>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</si>
  <si>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</si>
  <si>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</si>
  <si>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</si>
  <si>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</si>
  <si>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</si>
  <si>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</si>
  <si>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</si>
  <si>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</si>
  <si>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</si>
  <si>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</si>
  <si>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</si>
  <si>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</si>
  <si>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</si>
  <si>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</si>
  <si>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</si>
  <si>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</si>
  <si>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</si>
  <si>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</si>
  <si>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</si>
  <si>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</si>
  <si>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</si>
  <si>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</si>
  <si>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</si>
  <si>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</si>
  <si>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</si>
  <si>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</si>
  <si>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</si>
  <si>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</si>
  <si>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</si>
  <si>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</si>
  <si>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</si>
  <si>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</si>
  <si>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</si>
  <si>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</si>
  <si>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</si>
  <si>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</si>
  <si>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</si>
  <si>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</si>
  <si>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</si>
  <si>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</si>
  <si>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</si>
  <si>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</si>
  <si>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</si>
  <si>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</si>
  <si>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</si>
  <si>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</si>
  <si>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</si>
  <si>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</si>
  <si>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</si>
  <si>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</si>
  <si>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</si>
  <si>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</si>
  <si>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</si>
  <si>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</si>
  <si>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</si>
  <si>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</si>
  <si>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</si>
  <si>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</si>
  <si>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</si>
  <si>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</si>
  <si>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</si>
  <si>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</si>
  <si>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</si>
  <si>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</si>
  <si>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</si>
  <si>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</si>
  <si>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</si>
  <si>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</si>
  <si>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</si>
  <si>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</si>
  <si>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</si>
  <si>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</si>
  <si>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</si>
  <si>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</si>
  <si>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</si>
  <si>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</si>
  <si>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</si>
  <si>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</si>
  <si>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</si>
  <si>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</si>
  <si>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</si>
  <si>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</si>
  <si>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</si>
  <si>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</si>
  <si>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</si>
  <si>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</si>
  <si>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</si>
  <si>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</si>
  <si>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</si>
  <si>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</si>
  <si>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</si>
  <si>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</si>
  <si>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</si>
  <si>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</si>
  <si>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</si>
  <si>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</si>
  <si>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</si>
  <si>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</si>
  <si>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</si>
  <si>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</si>
  <si>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</si>
  <si>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</si>
  <si>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</si>
  <si>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</si>
  <si>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</si>
  <si>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</si>
  <si>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</si>
  <si>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</si>
  <si>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</si>
  <si>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</si>
  <si>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</si>
  <si>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</si>
  <si>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</si>
  <si>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</si>
  <si>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</si>
  <si>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</si>
  <si>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</si>
  <si>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</si>
  <si>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</si>
  <si>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</si>
  <si>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</si>
  <si>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</si>
  <si>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</si>
  <si>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</si>
  <si>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</si>
  <si>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</si>
  <si>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</si>
  <si>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</si>
  <si>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</si>
  <si>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</si>
  <si>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</si>
  <si>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</si>
  <si>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</si>
  <si>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</si>
  <si>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</si>
  <si>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</si>
  <si>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</si>
  <si>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</si>
  <si>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</si>
  <si>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</si>
  <si>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</si>
  <si>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</si>
  <si>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</si>
  <si>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</si>
  <si>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</si>
  <si>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</si>
  <si>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</si>
  <si>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</si>
  <si>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</si>
  <si>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</si>
  <si>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</si>
  <si>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</si>
  <si>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</si>
  <si>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</si>
  <si>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</si>
  <si>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</si>
  <si>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</si>
  <si>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</si>
  <si>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</si>
  <si>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</si>
  <si>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</si>
  <si>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</si>
  <si>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</si>
  <si>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</si>
  <si>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</si>
  <si>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</si>
  <si>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</si>
  <si>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</si>
  <si>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</si>
  <si>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</si>
  <si>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</si>
  <si>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</si>
  <si>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</si>
  <si>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</si>
  <si>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</si>
  <si>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</si>
  <si>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</si>
  <si>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</si>
  <si>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</si>
  <si>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</si>
  <si>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</si>
  <si>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</si>
  <si>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</si>
  <si>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</si>
  <si>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</si>
  <si>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</si>
  <si>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</si>
  <si>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</si>
  <si>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</si>
  <si>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</si>
  <si>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</si>
  <si>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</si>
  <si>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</si>
  <si>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</si>
  <si>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</si>
  <si>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</si>
  <si>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</si>
  <si>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</si>
  <si>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</si>
  <si>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</si>
  <si>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</si>
  <si>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</si>
  <si>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</si>
  <si>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</si>
  <si>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</si>
  <si>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</si>
  <si>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</si>
  <si>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</si>
  <si>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</si>
  <si>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</si>
  <si>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</si>
  <si>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</si>
  <si>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</si>
  <si>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</si>
  <si>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</si>
  <si>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</si>
  <si>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</si>
  <si>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</si>
  <si>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</si>
  <si>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</si>
  <si>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</si>
  <si>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</si>
  <si>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</si>
  <si>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</si>
  <si>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</si>
  <si>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</si>
  <si>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</si>
  <si>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</si>
  <si>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</si>
  <si>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</si>
  <si>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</si>
  <si>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</si>
  <si>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</si>
  <si>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</si>
  <si>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</si>
  <si>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</si>
  <si>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</si>
  <si>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</si>
  <si>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</si>
  <si>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</si>
  <si>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</si>
  <si>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</si>
  <si>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</si>
  <si>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</si>
  <si>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</si>
  <si>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</si>
  <si>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</si>
  <si>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</si>
  <si>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</si>
  <si>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</si>
  <si>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</si>
  <si>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</si>
  <si>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</si>
  <si>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</si>
  <si>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</si>
  <si>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</si>
  <si>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</si>
  <si>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</si>
  <si>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</si>
  <si>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</si>
  <si>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</si>
  <si>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</si>
  <si>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</si>
  <si>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</si>
  <si>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</si>
  <si>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</si>
  <si>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</si>
  <si>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</si>
  <si>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</si>
  <si>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</si>
  <si>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</si>
  <si>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</si>
  <si>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</si>
  <si>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</si>
  <si>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</si>
  <si>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</si>
  <si>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</si>
  <si>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</si>
  <si>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</si>
  <si>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</si>
  <si>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</si>
  <si>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</si>
  <si>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</si>
  <si>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</si>
  <si>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</si>
  <si>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</si>
  <si>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</si>
  <si>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</si>
  <si>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</si>
  <si>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</si>
  <si>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</si>
  <si>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</si>
  <si>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</si>
  <si>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</si>
  <si>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</si>
  <si>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</si>
  <si>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</si>
  <si>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</si>
  <si>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</si>
  <si>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</si>
  <si>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</si>
  <si>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</si>
  <si>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</si>
  <si>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</si>
  <si>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</si>
  <si>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</si>
  <si>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</si>
  <si>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</si>
  <si>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</si>
  <si>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</si>
  <si>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</si>
  <si>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</si>
  <si>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</si>
  <si>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</si>
  <si>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</si>
  <si>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</si>
  <si>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</si>
  <si>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</si>
  <si>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</si>
  <si>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</si>
  <si>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</si>
  <si>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</si>
  <si>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</si>
  <si>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</si>
  <si>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</si>
  <si>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</si>
  <si>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</si>
  <si>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</si>
  <si>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</si>
  <si>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</si>
  <si>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</si>
  <si>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</si>
  <si>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</si>
  <si>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</si>
  <si>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</si>
  <si>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</si>
  <si>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</si>
  <si>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</si>
  <si>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</si>
  <si>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</si>
  <si>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</si>
  <si>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</si>
  <si>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</si>
  <si>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</si>
  <si>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</si>
  <si>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</si>
  <si>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</si>
  <si>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</si>
  <si>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</si>
  <si>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</si>
  <si>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</si>
  <si>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</si>
  <si>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</si>
  <si>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</si>
  <si>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</si>
  <si>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</si>
  <si>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</si>
  <si>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</si>
  <si>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</si>
  <si>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</si>
  <si>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</si>
  <si>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</si>
  <si>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</si>
  <si>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</si>
  <si>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</si>
  <si>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</si>
  <si>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</si>
  <si>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</si>
  <si>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</si>
  <si>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</si>
  <si>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</si>
  <si>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</si>
  <si>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</si>
  <si>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</si>
  <si>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</si>
  <si>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</si>
  <si>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</si>
  <si>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</si>
  <si>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</si>
  <si>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</si>
  <si>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</si>
  <si>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</si>
  <si>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</si>
  <si>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</si>
  <si>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</si>
  <si>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</si>
  <si>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</si>
  <si>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</si>
  <si>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</si>
  <si>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</si>
  <si>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</si>
  <si>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</si>
  <si>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</si>
  <si>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</si>
  <si>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</si>
  <si>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</si>
  <si>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</si>
  <si>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</si>
  <si>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</si>
  <si>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</si>
  <si>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</si>
  <si>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</si>
  <si>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</si>
  <si>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</si>
  <si>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</si>
  <si>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</si>
  <si>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</si>
  <si>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</si>
  <si>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</si>
  <si>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</si>
  <si>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</si>
  <si>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</si>
  <si>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</si>
  <si>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</si>
  <si>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</si>
  <si>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</si>
  <si>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</si>
  <si>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</si>
  <si>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</si>
  <si>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</si>
  <si>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</si>
  <si>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</si>
  <si>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</si>
  <si>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</si>
  <si>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</si>
  <si>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</si>
  <si>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</si>
  <si>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</si>
  <si>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</si>
  <si>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</si>
  <si>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</si>
  <si>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</si>
  <si>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</si>
  <si>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</si>
  <si>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</si>
  <si>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</si>
  <si>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</si>
  <si>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</si>
  <si>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</si>
  <si>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</si>
  <si>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</si>
  <si>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</si>
  <si>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</si>
  <si>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</si>
  <si>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</si>
  <si>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</si>
  <si>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</si>
  <si>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</si>
  <si>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</si>
  <si>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</si>
  <si>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</si>
  <si>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</si>
  <si>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</si>
  <si>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</si>
  <si>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</si>
  <si>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</si>
  <si>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</si>
  <si>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</si>
  <si>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</si>
  <si>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</si>
  <si>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</si>
  <si>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</si>
  <si>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</si>
  <si>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</si>
  <si>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</si>
  <si>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</si>
  <si>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</si>
  <si>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</si>
  <si>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</si>
  <si>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</si>
  <si>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</si>
  <si>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</si>
  <si>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</si>
  <si>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</si>
  <si>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</si>
  <si>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</si>
  <si>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</si>
  <si>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</si>
  <si>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</si>
  <si>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</si>
  <si>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</si>
  <si>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</si>
  <si>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</si>
  <si>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</si>
  <si>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</si>
  <si>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</si>
  <si>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</si>
  <si>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</si>
  <si>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</si>
  <si>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</si>
  <si>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</si>
  <si>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</si>
  <si>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</si>
  <si>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</si>
  <si>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</si>
  <si>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</si>
  <si>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</si>
  <si>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</si>
  <si>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</si>
  <si>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</si>
  <si>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</si>
  <si>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</si>
  <si>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</si>
  <si>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</si>
  <si>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</si>
  <si>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</si>
  <si>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</si>
  <si>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</si>
  <si>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</si>
  <si>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</si>
  <si>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</si>
  <si>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</si>
  <si>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</si>
  <si>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</si>
  <si>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</si>
  <si>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</si>
  <si>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</si>
  <si>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</si>
  <si>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</si>
  <si>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</si>
  <si>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</si>
  <si>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</si>
  <si>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</si>
  <si>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</si>
  <si>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</si>
  <si>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</si>
  <si>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</si>
  <si>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</si>
  <si>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</si>
  <si>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</si>
  <si>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</si>
  <si>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</si>
  <si>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</si>
  <si>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</si>
  <si>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</si>
  <si>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</si>
  <si>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</si>
  <si>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</si>
  <si>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</si>
  <si>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</si>
  <si>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</si>
  <si>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</si>
  <si>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</si>
  <si>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</si>
  <si>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</si>
  <si>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</si>
  <si>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</si>
  <si>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</si>
  <si>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</si>
  <si>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</si>
  <si>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</si>
  <si>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</si>
  <si>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</si>
  <si>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</si>
  <si>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</si>
  <si>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</si>
  <si>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</si>
  <si>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</si>
  <si>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</si>
  <si>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</si>
  <si>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</si>
  <si>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</si>
  <si>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</si>
  <si>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</si>
  <si>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</si>
  <si>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</si>
  <si>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</si>
  <si>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</si>
  <si>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</si>
  <si>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</si>
  <si>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</si>
  <si>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</si>
  <si>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</si>
  <si>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</si>
  <si>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</si>
  <si>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</si>
  <si>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</si>
  <si>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</si>
  <si>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</si>
  <si>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</si>
  <si>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</si>
  <si>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</si>
  <si>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</si>
  <si>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</si>
  <si>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</si>
  <si>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</si>
  <si>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</si>
  <si>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</si>
  <si>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</si>
  <si>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</si>
  <si>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</si>
  <si>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</si>
  <si>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</si>
  <si>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</si>
  <si>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</si>
  <si>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</si>
  <si>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</si>
  <si>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</si>
  <si>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</si>
  <si>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</si>
  <si>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</si>
  <si>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</si>
  <si>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</si>
  <si>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</si>
  <si>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</si>
  <si>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</si>
  <si>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</si>
  <si>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</si>
  <si>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</si>
  <si>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</si>
  <si>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</si>
  <si>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</si>
  <si>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</si>
  <si>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</si>
  <si>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</si>
  <si>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</si>
  <si>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</si>
  <si>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</si>
  <si>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</si>
  <si>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</si>
  <si>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</si>
  <si>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</si>
  <si>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</si>
  <si>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</si>
  <si>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</si>
  <si>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</si>
  <si>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</si>
  <si>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</si>
  <si>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</si>
  <si>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</si>
  <si>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</si>
  <si>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</si>
  <si>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</si>
  <si>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</si>
  <si>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</si>
  <si>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</si>
  <si>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</si>
  <si>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</si>
  <si>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</si>
  <si>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</si>
  <si>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</si>
  <si>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</si>
  <si>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</si>
  <si>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</si>
  <si>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</si>
  <si>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</si>
  <si>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</si>
  <si>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</si>
  <si>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</si>
  <si>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</si>
  <si>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</si>
  <si>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</si>
  <si>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</si>
  <si>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</si>
  <si>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</si>
  <si>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</si>
  <si>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</si>
  <si>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</si>
  <si>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</si>
  <si>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</si>
  <si>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</si>
  <si>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</si>
  <si>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</si>
  <si>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</si>
  <si>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</si>
  <si>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</si>
  <si>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</si>
  <si>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</si>
  <si>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</si>
  <si>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</si>
  <si>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</si>
  <si>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</si>
  <si>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</si>
  <si>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</si>
  <si>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</si>
  <si>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</si>
  <si>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</si>
  <si>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</si>
  <si>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</si>
  <si>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</si>
  <si>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</si>
  <si>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</si>
  <si>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</si>
  <si>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</si>
  <si>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</si>
  <si>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</si>
  <si>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</si>
  <si>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</si>
  <si>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</si>
  <si>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</si>
  <si>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</si>
  <si>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</si>
  <si>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</si>
  <si>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</si>
  <si>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</si>
  <si>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</si>
  <si>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</si>
  <si>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</si>
  <si>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</si>
  <si>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</si>
  <si>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</si>
  <si>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</si>
  <si>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</si>
  <si>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</si>
  <si>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</si>
  <si>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</si>
  <si>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</si>
  <si>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</si>
  <si>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</si>
  <si>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</si>
  <si>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</si>
  <si>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</si>
  <si>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</si>
  <si>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</si>
  <si>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</si>
  <si>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</si>
  <si>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</si>
  <si>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</si>
  <si>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</si>
  <si>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</si>
  <si>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</si>
  <si>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</si>
  <si>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</si>
  <si>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</si>
  <si>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</si>
  <si>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</si>
  <si>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</si>
  <si>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</si>
  <si>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</si>
  <si>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</si>
  <si>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</si>
  <si>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</si>
  <si>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</si>
  <si>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</si>
  <si>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</si>
  <si>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</si>
  <si>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</si>
  <si>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</si>
  <si>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</si>
  <si>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</si>
  <si>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</si>
  <si>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</si>
  <si>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</si>
  <si>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</si>
  <si>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</si>
  <si>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</si>
  <si>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</si>
  <si>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</si>
  <si>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</si>
  <si>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</si>
  <si>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</si>
  <si>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</si>
  <si>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</si>
  <si>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</si>
  <si>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</si>
  <si>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</si>
  <si>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</si>
  <si>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</si>
  <si>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</si>
  <si>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</si>
  <si>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</si>
  <si>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</si>
  <si>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</si>
  <si>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</si>
  <si>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</si>
  <si>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</si>
  <si>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</si>
  <si>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</si>
  <si>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</si>
  <si>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</si>
  <si>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</si>
  <si>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</si>
  <si>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</si>
  <si>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</si>
  <si>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</si>
  <si>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</si>
  <si>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</si>
  <si>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</si>
  <si>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</si>
  <si>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</si>
  <si>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</si>
  <si>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</si>
  <si>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</si>
  <si>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</si>
  <si>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</si>
  <si>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</si>
  <si>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</si>
  <si>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</si>
  <si>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</si>
  <si>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</si>
  <si>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</si>
  <si>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</si>
  <si>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</si>
  <si>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</si>
  <si>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</si>
  <si>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</si>
  <si>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</si>
  <si>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</si>
  <si>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</si>
  <si>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</si>
  <si>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</si>
  <si>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</si>
  <si>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</si>
  <si>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</si>
  <si>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</si>
  <si>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</si>
  <si>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</si>
  <si>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</si>
  <si>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</si>
  <si>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</si>
  <si>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</si>
  <si>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</si>
  <si>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</si>
  <si>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</si>
  <si>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</si>
  <si>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</si>
  <si>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</si>
  <si>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</si>
  <si>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</si>
  <si>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</si>
  <si>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</si>
  <si>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</si>
  <si>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</si>
  <si>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</si>
  <si>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</si>
  <si>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</si>
  <si>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</si>
  <si>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</si>
  <si>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</si>
  <si>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</si>
  <si>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</si>
  <si>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</si>
  <si>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</si>
  <si>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</si>
  <si>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</si>
  <si>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</si>
  <si>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</si>
  <si>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</si>
  <si>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</si>
  <si>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</si>
  <si>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</si>
  <si>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</si>
  <si>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</si>
  <si>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</si>
  <si>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</si>
  <si>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</si>
  <si>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</si>
  <si>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</si>
  <si>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</si>
  <si>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</si>
  <si>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</si>
  <si>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</si>
  <si>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</si>
  <si>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</si>
  <si>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</si>
  <si>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</si>
  <si>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</si>
  <si>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</si>
  <si>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</si>
  <si>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</si>
  <si>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</si>
  <si>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</si>
  <si>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</si>
  <si>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</si>
  <si>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</si>
  <si>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</si>
  <si>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</si>
  <si>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</si>
  <si>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</si>
  <si>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</si>
  <si>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</si>
  <si>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</si>
  <si>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</si>
  <si>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</si>
  <si>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</si>
  <si>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</si>
  <si>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</si>
  <si>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</si>
  <si>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</si>
  <si>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</si>
  <si>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</si>
  <si>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</si>
  <si>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</si>
  <si>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</si>
  <si>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</si>
  <si>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</si>
  <si>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</si>
  <si>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</si>
  <si>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</si>
  <si>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</si>
  <si>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</si>
  <si>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</si>
  <si>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</si>
  <si>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</si>
  <si>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</si>
  <si>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</si>
  <si>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</si>
  <si>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</si>
  <si>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</si>
  <si>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</si>
  <si>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</si>
  <si>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</si>
  <si>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</si>
  <si>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</si>
  <si>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</si>
  <si>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</si>
  <si>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</si>
  <si>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</si>
  <si>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</si>
  <si>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</si>
  <si>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</si>
  <si>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</si>
  <si>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</si>
  <si>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</si>
  <si>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</si>
  <si>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</si>
  <si>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</si>
  <si>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</si>
  <si>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</si>
  <si>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</si>
  <si>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</si>
  <si>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</si>
  <si>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</si>
  <si>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</si>
  <si>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</si>
  <si>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</si>
  <si>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</si>
  <si>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</si>
  <si>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</si>
  <si>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</si>
  <si>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</si>
  <si>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</si>
  <si>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</si>
  <si>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</si>
  <si>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</si>
  <si>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</si>
  <si>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</si>
  <si>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</si>
  <si>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</si>
  <si>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</si>
  <si>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</si>
  <si>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</si>
  <si>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</si>
  <si>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</si>
  <si>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</si>
  <si>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</si>
  <si>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</si>
  <si>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</si>
  <si>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</si>
  <si>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</si>
  <si>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</si>
  <si>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</si>
  <si>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</si>
  <si>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</si>
  <si>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</si>
  <si>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</si>
  <si>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</si>
  <si>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</si>
  <si>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</si>
  <si>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</si>
  <si>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</si>
  <si>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</si>
  <si>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</si>
  <si>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</si>
  <si>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</si>
  <si>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</si>
  <si>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</si>
  <si>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</si>
  <si>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</si>
  <si>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</si>
  <si>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</si>
  <si>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</si>
  <si>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</si>
  <si>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</si>
  <si>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</si>
  <si>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</si>
  <si>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</si>
  <si>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</si>
  <si>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</si>
  <si>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</si>
  <si>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</si>
  <si>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</si>
  <si>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</si>
  <si>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</si>
  <si>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</si>
  <si>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</si>
  <si>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</si>
  <si>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</si>
  <si>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</si>
  <si>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</si>
  <si>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</si>
  <si>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</si>
  <si>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</si>
  <si>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</si>
  <si>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</si>
  <si>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</si>
  <si>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</si>
  <si>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</si>
  <si>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</si>
  <si>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</si>
  <si>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</si>
  <si>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</si>
  <si>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</si>
  <si>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</si>
  <si>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</si>
  <si>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</si>
  <si>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</si>
  <si>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</si>
  <si>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</si>
  <si>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</si>
  <si>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</si>
  <si>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</si>
  <si>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</si>
  <si>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</si>
  <si>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</si>
  <si>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</si>
  <si>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</si>
  <si>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</si>
  <si>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</si>
  <si>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</si>
  <si>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</si>
  <si>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</si>
  <si>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</si>
  <si>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</si>
  <si>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</si>
  <si>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</si>
  <si>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</si>
  <si>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</si>
  <si>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</si>
  <si>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</si>
  <si>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</si>
  <si>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</si>
  <si>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</si>
  <si>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</si>
  <si>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</si>
  <si>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</si>
  <si>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</si>
  <si>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</si>
  <si>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</si>
  <si>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</si>
  <si>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</si>
  <si>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</si>
  <si>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</si>
  <si>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</si>
  <si>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</si>
  <si>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</si>
  <si>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</si>
  <si>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</si>
  <si>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</si>
  <si>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</si>
  <si>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</si>
  <si>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</si>
  <si>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</si>
  <si>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</si>
  <si>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</si>
  <si>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</si>
  <si>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</si>
  <si>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</si>
  <si>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</si>
  <si>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</si>
  <si>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</si>
  <si>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</si>
  <si>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</si>
  <si>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</si>
  <si>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</si>
  <si>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</si>
  <si>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</si>
  <si>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</si>
  <si>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</si>
  <si>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</si>
  <si>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</si>
  <si>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</si>
  <si>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</si>
  <si>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</si>
  <si>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</si>
  <si>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</si>
  <si>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</si>
  <si>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</si>
  <si>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</si>
  <si>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</si>
  <si>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</si>
  <si>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</si>
  <si>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</si>
  <si>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</si>
  <si>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</si>
  <si>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</si>
  <si>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</si>
  <si>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</si>
  <si>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</si>
  <si>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</si>
  <si>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</si>
  <si>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</si>
  <si>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</si>
  <si>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</si>
  <si>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</si>
  <si>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</si>
  <si>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</si>
  <si>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</si>
  <si>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</si>
  <si>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</si>
  <si>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</si>
  <si>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</si>
  <si>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</si>
  <si>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</si>
  <si>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</si>
  <si>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</si>
  <si>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</si>
  <si>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</si>
  <si>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</si>
  <si>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</si>
  <si>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</si>
  <si>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</si>
  <si>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</si>
  <si>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</si>
  <si>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</si>
  <si>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</si>
  <si>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</si>
  <si>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</si>
  <si>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</si>
  <si>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</si>
  <si>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</si>
  <si>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</si>
  <si>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</si>
  <si>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</si>
  <si>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</si>
  <si>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</si>
  <si>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</si>
  <si>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</si>
  <si>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</si>
  <si>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</si>
  <si>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</si>
  <si>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</si>
  <si>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</si>
  <si>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</si>
  <si>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</si>
  <si>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</si>
  <si>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</si>
  <si>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</si>
  <si>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</si>
  <si>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</si>
  <si>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</si>
  <si>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</si>
  <si>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</si>
  <si>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</si>
  <si>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</si>
  <si>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</si>
  <si>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</si>
  <si>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</si>
  <si>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</si>
  <si>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</si>
  <si>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</si>
  <si>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</si>
  <si>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</si>
  <si>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</si>
  <si>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</si>
  <si>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</si>
  <si>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</si>
  <si>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</si>
  <si>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</si>
  <si>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</si>
  <si>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</si>
  <si>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</si>
  <si>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</si>
  <si>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</si>
  <si>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</si>
  <si>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</si>
  <si>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</si>
  <si>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</si>
  <si>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</si>
  <si>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</si>
  <si>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</si>
  <si>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</si>
  <si>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</si>
  <si>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</si>
  <si>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</si>
  <si>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</si>
  <si>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</si>
  <si>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</si>
  <si>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</si>
  <si>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</si>
  <si>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</si>
  <si>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</si>
  <si>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</si>
  <si>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</si>
  <si>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</si>
  <si>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</si>
  <si>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</si>
  <si>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</si>
  <si>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</si>
  <si>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</si>
  <si>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</si>
  <si>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</si>
  <si>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</si>
  <si>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</si>
  <si>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</si>
  <si>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</si>
  <si>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</si>
  <si>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</si>
  <si>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</si>
  <si>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</si>
  <si>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</si>
  <si>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</si>
  <si>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</si>
  <si>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</si>
  <si>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</si>
  <si>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</si>
  <si>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</si>
  <si>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</si>
  <si>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</si>
  <si>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</si>
  <si>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</si>
  <si>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</si>
  <si>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</si>
  <si>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</si>
  <si>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</si>
  <si>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</si>
  <si>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</si>
  <si>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</si>
  <si>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</si>
  <si>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</si>
  <si>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</si>
  <si>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</si>
  <si>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</si>
  <si>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</si>
  <si>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</si>
  <si>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</si>
  <si>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</si>
  <si>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</si>
  <si>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</si>
  <si>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</si>
  <si>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</si>
  <si>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</si>
  <si>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</si>
  <si>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</si>
  <si>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</si>
  <si>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</si>
  <si>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</si>
  <si>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</si>
  <si>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</si>
  <si>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</si>
  <si>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</si>
  <si>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</si>
  <si>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</si>
  <si>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</si>
  <si>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</si>
  <si>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</si>
  <si>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</si>
  <si>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</si>
  <si>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</si>
  <si>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</si>
  <si>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</si>
  <si>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</si>
  <si>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</si>
  <si>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</si>
  <si>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</si>
  <si>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</si>
  <si>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</si>
  <si>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</si>
  <si>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</si>
  <si>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</si>
  <si>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</si>
  <si>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</si>
  <si>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</si>
  <si>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</si>
  <si>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</si>
  <si>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</si>
  <si>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</si>
  <si>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</si>
  <si>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</si>
  <si>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</si>
  <si>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</si>
  <si>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</si>
  <si>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</si>
  <si>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</si>
  <si>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</si>
  <si>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</si>
  <si>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</si>
  <si>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</si>
  <si>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</si>
  <si>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</si>
  <si>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</si>
  <si>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</si>
  <si>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</si>
  <si>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</si>
  <si>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</si>
  <si>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</si>
  <si>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</si>
  <si>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</si>
  <si>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</si>
  <si>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</si>
  <si>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</si>
  <si>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</si>
  <si>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</si>
  <si>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</si>
  <si>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</si>
  <si>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</si>
  <si>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</si>
  <si>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</si>
  <si>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</si>
  <si>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</si>
  <si>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</si>
  <si>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</si>
  <si>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</si>
  <si>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</si>
  <si>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</si>
  <si>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</si>
  <si>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</si>
  <si>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</si>
  <si>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</si>
  <si>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</si>
  <si>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</si>
  <si>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</si>
  <si>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</si>
  <si>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</si>
  <si>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</si>
  <si>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</si>
  <si>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</si>
  <si>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</si>
  <si>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</si>
  <si>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</si>
  <si>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</si>
  <si>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</si>
  <si>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</si>
  <si>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</si>
  <si>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</si>
  <si>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</si>
  <si>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</si>
  <si>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</si>
  <si>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</si>
  <si>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</si>
  <si>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</si>
  <si>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</si>
  <si>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</si>
  <si>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</si>
  <si>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</si>
  <si>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</si>
  <si>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</si>
  <si>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</si>
  <si>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</si>
  <si>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</si>
  <si>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</si>
  <si>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</si>
  <si>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</si>
  <si>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</si>
  <si>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</si>
  <si>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</si>
  <si>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</si>
  <si>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</si>
  <si>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</si>
  <si>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</si>
  <si>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</si>
  <si>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</si>
  <si>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</si>
  <si>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</si>
  <si>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</si>
  <si>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</si>
  <si>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</si>
  <si>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</si>
  <si>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</si>
  <si>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</si>
  <si>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</si>
  <si>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</si>
  <si>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</si>
  <si>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</si>
  <si>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</si>
  <si>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</si>
  <si>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</si>
  <si>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</si>
  <si>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</si>
  <si>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</si>
  <si>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</si>
  <si>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</si>
  <si>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</si>
  <si>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</si>
  <si>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</si>
  <si>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</si>
  <si>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</si>
  <si>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</si>
  <si>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</si>
  <si>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</si>
  <si>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</si>
  <si>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</si>
  <si>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</si>
  <si>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</si>
  <si>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</si>
  <si>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</si>
  <si>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</si>
  <si>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</si>
  <si>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</si>
  <si>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</si>
  <si>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</si>
  <si>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</si>
  <si>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</si>
  <si>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</si>
  <si>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</si>
  <si>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</si>
  <si>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</si>
  <si>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</si>
  <si>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</si>
  <si>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</si>
  <si>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</si>
  <si>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</si>
  <si>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</si>
  <si>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</si>
  <si>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</si>
  <si>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</si>
  <si>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</si>
  <si>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</si>
  <si>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</si>
  <si>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</si>
  <si>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</si>
  <si>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</si>
  <si>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</si>
  <si>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</si>
  <si>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</si>
  <si>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</si>
  <si>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</si>
  <si>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</si>
  <si>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</si>
  <si>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</si>
  <si>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</si>
  <si>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</si>
  <si>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</si>
  <si>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</si>
  <si>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</si>
  <si>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</si>
  <si>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</si>
  <si>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</si>
  <si>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</si>
  <si>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</si>
  <si>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</si>
  <si>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</si>
  <si>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</si>
  <si>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</si>
  <si>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</si>
  <si>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</si>
  <si>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</si>
  <si>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</si>
  <si>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</si>
  <si>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</si>
  <si>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</si>
  <si>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</si>
  <si>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</si>
  <si>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</si>
  <si>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</si>
  <si>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</si>
  <si>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</si>
  <si>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</si>
  <si>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</si>
  <si>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</si>
  <si>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</si>
  <si>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</si>
  <si>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</si>
  <si>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</si>
  <si>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</si>
  <si>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</si>
  <si>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</si>
  <si>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</si>
  <si>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</si>
  <si>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</si>
  <si>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</si>
  <si>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</si>
  <si>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</si>
  <si>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</si>
  <si>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</si>
  <si>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</si>
  <si>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</si>
  <si>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</si>
  <si>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</si>
  <si>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</si>
  <si>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</si>
  <si>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</si>
  <si>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</si>
  <si>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</si>
  <si>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</si>
  <si>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</si>
  <si>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</si>
  <si>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</si>
  <si>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</si>
  <si>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</si>
  <si>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</si>
  <si>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</si>
  <si>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</si>
  <si>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</si>
  <si>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</si>
  <si>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</si>
  <si>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</si>
  <si>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</si>
  <si>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</si>
  <si>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</si>
  <si>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</si>
  <si>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</si>
  <si>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</si>
  <si>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</si>
  <si>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</si>
  <si>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</si>
  <si>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</si>
  <si>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</si>
  <si>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</si>
  <si>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</si>
  <si>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</si>
  <si>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</si>
  <si>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</si>
  <si>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</si>
  <si>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</si>
  <si>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</si>
  <si>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</si>
  <si>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</si>
  <si>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</si>
  <si>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</si>
  <si>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</si>
  <si>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</si>
  <si>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</si>
  <si>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</si>
  <si>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</si>
  <si>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</si>
  <si>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</si>
  <si>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</si>
  <si>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</si>
  <si>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</si>
  <si>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</si>
  <si>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</si>
  <si>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</si>
  <si>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</si>
  <si>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</si>
  <si>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</si>
  <si>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</si>
  <si>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</si>
  <si>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</si>
  <si>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</si>
  <si>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</si>
  <si>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</si>
  <si>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</si>
  <si>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</si>
  <si>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</si>
  <si>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</si>
  <si>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</si>
  <si>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</si>
  <si>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</si>
  <si>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</si>
  <si>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</si>
  <si>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</si>
  <si>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</si>
  <si>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</si>
  <si>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</si>
  <si>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</si>
  <si>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</si>
  <si>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</si>
  <si>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</si>
  <si>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</si>
  <si>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</si>
  <si>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</si>
  <si>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</si>
  <si>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</si>
  <si>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</si>
  <si>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</si>
  <si>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</si>
  <si>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</si>
  <si>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</si>
  <si>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</si>
  <si>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</si>
  <si>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</si>
  <si>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</si>
  <si>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</si>
  <si>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</si>
  <si>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</si>
  <si>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</si>
  <si>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</si>
  <si>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</si>
  <si>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</si>
  <si>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</si>
  <si>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</si>
  <si>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</si>
  <si>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</si>
  <si>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</si>
  <si>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</si>
  <si>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</si>
  <si>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</si>
  <si>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</si>
  <si>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</si>
  <si>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</si>
  <si>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</si>
  <si>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</si>
  <si>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</si>
  <si>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</si>
  <si>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</si>
  <si>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</si>
  <si>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</si>
  <si>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</si>
  <si>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</si>
  <si>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</si>
  <si>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</si>
  <si>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</si>
  <si>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</si>
  <si>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</si>
  <si>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</si>
  <si>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</si>
  <si>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</si>
  <si>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</si>
  <si>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</si>
  <si>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</si>
  <si>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</si>
  <si>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</si>
  <si>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</si>
  <si>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</si>
  <si>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</si>
  <si>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</si>
  <si>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</si>
  <si>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</si>
  <si>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</si>
  <si>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</si>
  <si>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</si>
  <si>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</si>
  <si>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</si>
  <si>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</si>
  <si>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</si>
  <si>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</si>
  <si>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</si>
  <si>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</si>
  <si>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</si>
  <si>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</si>
  <si>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</si>
  <si>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</si>
  <si>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</si>
  <si>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</si>
  <si>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</si>
  <si>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</si>
  <si>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</si>
  <si>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</si>
  <si>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</si>
  <si>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</si>
  <si>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</si>
  <si>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</si>
  <si>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</si>
  <si>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</si>
  <si>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</si>
  <si>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</si>
  <si>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</si>
  <si>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</si>
  <si>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</si>
  <si>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</si>
  <si>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</si>
  <si>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</si>
  <si>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</si>
  <si>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</si>
  <si>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</si>
  <si>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</si>
  <si>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</si>
  <si>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</si>
  <si>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</si>
  <si>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</si>
  <si>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</si>
  <si>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</si>
  <si>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</si>
  <si>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</si>
  <si>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</si>
  <si>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</si>
  <si>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</si>
  <si>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</si>
  <si>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</si>
  <si>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</si>
  <si>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</si>
  <si>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</si>
  <si>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</si>
  <si>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</si>
  <si>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</si>
  <si>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</si>
  <si>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</si>
  <si>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</si>
  <si>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</si>
  <si>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</si>
  <si>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</si>
  <si>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</si>
  <si>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</si>
  <si>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</si>
  <si>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</si>
  <si>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</si>
  <si>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</si>
  <si>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</si>
  <si>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</si>
  <si>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</si>
  <si>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</si>
  <si>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</si>
  <si>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</si>
  <si>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</si>
  <si>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</si>
  <si>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</si>
  <si>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</si>
  <si>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</si>
  <si>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</si>
  <si>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</si>
  <si>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</si>
  <si>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</si>
  <si>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</si>
  <si>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</si>
  <si>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</si>
  <si>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</si>
  <si>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</si>
  <si>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</si>
  <si>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</si>
  <si>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</si>
  <si>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</si>
  <si>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</si>
  <si>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</si>
  <si>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</si>
  <si>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</si>
  <si>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</si>
  <si>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</si>
  <si>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</si>
  <si>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</si>
  <si>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</si>
  <si>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</si>
  <si>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</si>
  <si>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</si>
  <si>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</si>
  <si>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</si>
  <si>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</si>
  <si>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</si>
  <si>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</si>
  <si>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</si>
  <si>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</si>
  <si>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</si>
  <si>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</si>
  <si>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</si>
  <si>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</si>
  <si>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</si>
  <si>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</si>
  <si>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</si>
  <si>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</si>
  <si>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</si>
  <si>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</si>
  <si>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</si>
  <si>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</si>
  <si>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</si>
  <si>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</si>
  <si>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</si>
  <si>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</si>
  <si>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</si>
  <si>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</si>
  <si>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</si>
  <si>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</si>
  <si>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</si>
  <si>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</si>
  <si>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</si>
  <si>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</si>
  <si>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</si>
  <si>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</si>
  <si>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</si>
  <si>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</si>
  <si>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</si>
  <si>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</si>
  <si>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</si>
  <si>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</si>
  <si>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</si>
  <si>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</si>
  <si>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</si>
  <si>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</si>
  <si>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</si>
  <si>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</si>
  <si>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</si>
  <si>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</si>
  <si>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</si>
  <si>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</si>
  <si>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</si>
  <si>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</si>
  <si>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</si>
  <si>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</si>
  <si>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</si>
  <si>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</si>
  <si>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</si>
  <si>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</si>
  <si>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</si>
  <si>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</si>
  <si>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</si>
  <si>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</si>
  <si>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</si>
  <si>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</si>
  <si>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</si>
  <si>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</si>
  <si>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</si>
  <si>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</si>
  <si>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</si>
  <si>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</si>
  <si>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</si>
  <si>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</si>
  <si>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</si>
  <si>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</si>
  <si>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</si>
  <si>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</si>
  <si>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</si>
  <si>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</si>
  <si>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</si>
  <si>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</si>
  <si>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</si>
  <si>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</si>
  <si>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</si>
  <si>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</si>
  <si>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</si>
  <si>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</si>
  <si>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</si>
  <si>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</si>
  <si>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</si>
  <si>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</si>
  <si>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</si>
  <si>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</si>
  <si>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</si>
  <si>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</si>
  <si>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</si>
  <si>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</si>
  <si>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</si>
  <si>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</si>
  <si>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</si>
  <si>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</si>
  <si>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</si>
  <si>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</si>
  <si>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</si>
  <si>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</si>
  <si>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</si>
  <si>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</si>
  <si>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</si>
  <si>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</si>
  <si>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</si>
  <si>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</si>
  <si>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</si>
  <si>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</si>
  <si>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</si>
  <si>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</si>
  <si>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</si>
  <si>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</si>
  <si>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</si>
  <si>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</si>
  <si>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</si>
  <si>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</si>
  <si>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</si>
  <si>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</si>
  <si>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</si>
  <si>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</si>
  <si>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</si>
  <si>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</si>
  <si>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</si>
  <si>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</si>
  <si>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</si>
  <si>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</si>
  <si>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</si>
  <si>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</si>
  <si>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</si>
  <si>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</si>
  <si>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</si>
  <si>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</si>
  <si>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</si>
  <si>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</si>
  <si>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</si>
  <si>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</si>
  <si>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</si>
  <si>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</si>
  <si>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</si>
  <si>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</si>
  <si>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</si>
  <si>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</si>
  <si>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</si>
  <si>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</si>
  <si>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</si>
  <si>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</si>
  <si>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</si>
  <si>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</si>
  <si>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</si>
  <si>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</si>
  <si>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</si>
  <si>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</si>
  <si>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</si>
  <si>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</si>
  <si>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</si>
  <si>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</si>
  <si>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</si>
  <si>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</si>
  <si>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</si>
  <si>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</si>
  <si>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</si>
  <si>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</si>
  <si>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</si>
  <si>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</si>
  <si>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</si>
  <si>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</si>
  <si>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</si>
  <si>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</si>
  <si>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</si>
  <si>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</si>
  <si>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</si>
  <si>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</si>
  <si>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</si>
  <si>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</si>
  <si>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</si>
  <si>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</si>
  <si>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</si>
  <si>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</si>
  <si>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</si>
  <si>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</si>
  <si>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</si>
  <si>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</si>
  <si>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</si>
  <si>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</si>
  <si>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</si>
  <si>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</si>
  <si>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</si>
  <si>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</si>
  <si>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</si>
  <si>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</si>
  <si>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</si>
  <si>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</si>
  <si>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</si>
  <si>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</si>
  <si>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</si>
  <si>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</si>
  <si>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</si>
  <si>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</si>
  <si>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</si>
  <si>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</si>
  <si>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</si>
  <si>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</si>
  <si>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</si>
  <si>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</si>
  <si>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</si>
  <si>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</si>
  <si>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</si>
  <si>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</si>
  <si>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</si>
  <si>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</si>
  <si>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</si>
  <si>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</si>
  <si>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</si>
  <si>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</si>
  <si>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</si>
  <si>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</si>
  <si>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</si>
  <si>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</si>
  <si>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</si>
  <si>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</si>
  <si>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</si>
  <si>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</si>
  <si>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</si>
  <si>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</si>
  <si>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</si>
  <si>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</si>
  <si>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</si>
  <si>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</si>
  <si>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</si>
  <si>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</si>
  <si>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</si>
  <si>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</si>
  <si>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</si>
  <si>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</si>
  <si>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</si>
  <si>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</si>
  <si>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</si>
  <si>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</si>
  <si>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</si>
  <si>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</si>
  <si>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</si>
  <si>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</si>
  <si>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</si>
  <si>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</si>
  <si>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</si>
  <si>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</si>
  <si>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</si>
  <si>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</si>
  <si>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</si>
  <si>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</si>
  <si>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</si>
  <si>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</si>
  <si>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</si>
  <si>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</si>
  <si>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</si>
  <si>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</si>
  <si>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</si>
  <si>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</si>
  <si>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</si>
  <si>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</si>
  <si>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</si>
  <si>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</si>
  <si>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</si>
  <si>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</si>
  <si>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</si>
  <si>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</si>
  <si>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</si>
  <si>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</si>
  <si>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</si>
  <si>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</si>
  <si>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</si>
  <si>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</si>
  <si>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</si>
  <si>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</si>
  <si>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</si>
  <si>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</si>
  <si>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</si>
  <si>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</si>
  <si>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</si>
  <si>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</si>
  <si>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</si>
  <si>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</si>
  <si>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</si>
  <si>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</si>
  <si>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</si>
  <si>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</si>
  <si>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</si>
  <si>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</si>
  <si>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</si>
  <si>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</si>
  <si>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</si>
  <si>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</si>
  <si>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</si>
  <si>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</si>
  <si>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</si>
  <si>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</si>
  <si>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</si>
  <si>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</si>
  <si>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</si>
  <si>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</si>
  <si>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</si>
  <si>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</si>
  <si>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</si>
  <si>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</si>
  <si>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</si>
  <si>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</si>
  <si>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</si>
  <si>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</si>
  <si>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</si>
  <si>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</si>
  <si>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</si>
  <si>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</si>
  <si>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</si>
  <si>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</si>
  <si>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</si>
  <si>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</si>
  <si>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</si>
  <si>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</si>
  <si>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</si>
  <si>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</si>
  <si>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</si>
  <si>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</si>
  <si>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</si>
  <si>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</si>
  <si>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</si>
  <si>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</si>
  <si>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</si>
  <si>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</si>
  <si>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</si>
  <si>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</si>
  <si>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</si>
  <si>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</si>
  <si>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</si>
  <si>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</si>
  <si>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</si>
  <si>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</si>
  <si>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</si>
  <si>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</si>
  <si>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</si>
  <si>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</si>
  <si>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</si>
  <si>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</si>
  <si>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</si>
  <si>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</si>
  <si>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</si>
  <si>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</si>
  <si>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</si>
  <si>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</si>
  <si>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</si>
  <si>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</si>
  <si>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</si>
  <si>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</si>
  <si>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</si>
  <si>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</si>
  <si>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</si>
  <si>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</si>
  <si>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</si>
  <si>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</si>
  <si>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</si>
  <si>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</si>
  <si>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</si>
  <si>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</si>
  <si>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</si>
  <si>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</si>
  <si>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</si>
  <si>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</si>
  <si>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</si>
  <si>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</si>
  <si>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</si>
  <si>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</si>
  <si>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</si>
  <si>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</si>
  <si>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</si>
  <si>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</si>
  <si>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</si>
  <si>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</si>
  <si>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</si>
  <si>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</si>
  <si>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</si>
  <si>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</si>
  <si>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</si>
  <si>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</si>
  <si>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</si>
  <si>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</si>
  <si>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</si>
  <si>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</si>
  <si>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</si>
  <si>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</si>
  <si>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</si>
  <si>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</si>
  <si>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</si>
  <si>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</si>
  <si>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</si>
  <si>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</si>
  <si>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</si>
  <si>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</si>
  <si>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</si>
  <si>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</si>
  <si>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</si>
  <si>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</si>
  <si>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</si>
  <si>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</si>
  <si>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</si>
  <si>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</si>
  <si>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</si>
  <si>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</si>
  <si>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</si>
  <si>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</si>
  <si>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</si>
  <si>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</si>
  <si>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</si>
  <si>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</si>
  <si>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</si>
  <si>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</si>
  <si>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</si>
  <si>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</si>
  <si>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</si>
  <si>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</si>
  <si>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</si>
  <si>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</si>
  <si>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</si>
  <si>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</si>
  <si>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</si>
  <si>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</si>
  <si>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</si>
  <si>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</si>
  <si>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</si>
  <si>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</si>
  <si>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</si>
  <si>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</si>
  <si>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</si>
  <si>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</si>
  <si>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</si>
  <si>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</si>
  <si>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</si>
  <si>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</si>
  <si>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</si>
  <si>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</si>
  <si>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</si>
  <si>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</si>
  <si>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</si>
  <si>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</si>
  <si>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</si>
  <si>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</si>
  <si>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</si>
  <si>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</si>
  <si>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</si>
  <si>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</si>
  <si>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</si>
  <si>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</si>
  <si>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</si>
  <si>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</si>
  <si>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</si>
  <si>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</si>
  <si>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</si>
  <si>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</si>
  <si>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</si>
  <si>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</si>
  <si>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</si>
  <si>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</si>
  <si>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</si>
  <si>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</si>
  <si>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</si>
  <si>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</si>
  <si>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</si>
  <si>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</si>
  <si>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</si>
  <si>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</si>
  <si>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</si>
  <si>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</si>
  <si>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</si>
  <si>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</si>
  <si>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</si>
  <si>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</si>
  <si>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</si>
  <si>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</si>
  <si>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</si>
  <si>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</si>
  <si>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</si>
  <si>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</si>
  <si>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</si>
  <si>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</si>
  <si>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</si>
  <si>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</si>
  <si>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</si>
  <si>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</si>
  <si>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</si>
  <si>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</si>
  <si>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</si>
  <si>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</si>
  <si>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</si>
  <si>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</si>
  <si>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</si>
  <si>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</si>
  <si>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</si>
  <si>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</si>
  <si>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</si>
  <si>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</si>
  <si>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</si>
  <si>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</si>
  <si>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</si>
  <si>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</si>
  <si>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</si>
  <si>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</si>
  <si>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</si>
  <si>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</si>
  <si>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</si>
  <si>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</si>
  <si>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</si>
  <si>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</si>
  <si>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</si>
  <si>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</si>
  <si>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</si>
  <si>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</si>
  <si>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</si>
  <si>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</si>
  <si>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</si>
  <si>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</si>
  <si>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</si>
  <si>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</si>
  <si>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</si>
  <si>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</si>
  <si>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</si>
  <si>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</si>
  <si>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</si>
  <si>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</si>
  <si>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</si>
  <si>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</si>
  <si>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</si>
  <si>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</si>
  <si>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</si>
  <si>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</si>
  <si>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</si>
  <si>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</si>
  <si>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</si>
  <si>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</si>
  <si>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</si>
  <si>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</si>
  <si>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</si>
  <si>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</si>
  <si>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</si>
  <si>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</si>
  <si>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</si>
  <si>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</si>
  <si>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</si>
  <si>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</si>
  <si>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</si>
  <si>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</si>
  <si>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</si>
  <si>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</si>
  <si>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</si>
  <si>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</si>
  <si>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</si>
  <si>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</si>
  <si>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</si>
  <si>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</si>
  <si>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</si>
  <si>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</si>
  <si>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</si>
  <si>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</si>
  <si>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</si>
  <si>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</si>
  <si>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</si>
  <si>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</si>
  <si>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</si>
  <si>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</si>
  <si>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</si>
  <si>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</si>
  <si>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</si>
  <si>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</si>
  <si>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</si>
  <si>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</si>
  <si>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</si>
  <si>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</si>
  <si>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</si>
  <si>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</si>
  <si>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</si>
  <si>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</si>
  <si>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</si>
  <si>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</si>
  <si>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</si>
  <si>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</si>
  <si>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</si>
  <si>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</si>
  <si>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</si>
  <si>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</si>
  <si>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</si>
  <si>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</si>
  <si>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</si>
  <si>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</si>
  <si>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</si>
  <si>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</si>
  <si>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</si>
  <si>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</si>
  <si>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</si>
  <si>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</si>
  <si>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</si>
  <si>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</si>
  <si>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</si>
  <si>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</si>
  <si>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</si>
  <si>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</si>
  <si>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</si>
  <si>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</si>
  <si>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</si>
  <si>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</si>
  <si>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</si>
  <si>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</si>
  <si>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</si>
  <si>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</si>
  <si>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</si>
  <si>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</si>
  <si>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</si>
  <si>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</si>
  <si>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</si>
  <si>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</si>
  <si>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</si>
  <si>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</si>
  <si>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</si>
  <si>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</si>
  <si>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</si>
  <si>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</si>
  <si>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</si>
  <si>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</si>
  <si>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</si>
  <si>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</si>
  <si>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</si>
  <si>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</si>
  <si>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</si>
  <si>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</si>
  <si>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</si>
  <si>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</si>
  <si>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</si>
  <si>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</si>
  <si>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</si>
  <si>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</si>
  <si>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</si>
  <si>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</si>
  <si>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</si>
  <si>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</si>
  <si>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</si>
  <si>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</si>
  <si>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</si>
  <si>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</si>
  <si>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</si>
  <si>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</si>
  <si>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</si>
  <si>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</si>
  <si>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</si>
  <si>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</si>
  <si>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</si>
  <si>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</si>
  <si>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</si>
  <si>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</si>
  <si>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</si>
  <si>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</si>
  <si>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</si>
  <si>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</si>
  <si>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</si>
  <si>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</si>
  <si>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</si>
  <si>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</si>
  <si>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</si>
  <si>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</si>
  <si>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</si>
  <si>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</si>
  <si>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</si>
  <si>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</si>
  <si>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</si>
  <si>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</si>
  <si>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</si>
  <si>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</si>
  <si>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</si>
  <si>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</si>
  <si>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</si>
  <si>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</si>
  <si>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</si>
  <si>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</si>
  <si>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</si>
  <si>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</si>
  <si>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</si>
  <si>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</si>
  <si>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</si>
  <si>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</si>
  <si>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</si>
  <si>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</si>
  <si>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</si>
  <si>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</si>
  <si>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</si>
  <si>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</si>
  <si>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</si>
  <si>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</si>
  <si>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</si>
  <si>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</si>
  <si>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</si>
  <si>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</si>
  <si>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</si>
  <si>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</si>
  <si>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</si>
  <si>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</si>
  <si>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</si>
  <si>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</si>
  <si>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</si>
  <si>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</si>
  <si>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</si>
  <si>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</si>
  <si>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</si>
  <si>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</si>
  <si>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</si>
  <si>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</si>
  <si>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</si>
  <si>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</si>
  <si>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</si>
  <si>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</si>
  <si>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</si>
  <si>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</si>
  <si>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</si>
  <si>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</si>
  <si>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</si>
  <si>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</si>
  <si>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</si>
  <si>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</si>
  <si>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</si>
  <si>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</si>
  <si>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</si>
  <si>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</si>
  <si>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</si>
  <si>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</si>
  <si>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</si>
  <si>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</si>
  <si>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</si>
  <si>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</si>
  <si>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</si>
  <si>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</si>
  <si>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</si>
  <si>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</si>
  <si>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</si>
  <si>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</si>
  <si>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</si>
  <si>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</si>
  <si>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</si>
  <si>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</si>
  <si>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</si>
  <si>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</si>
  <si>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</si>
  <si>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</si>
  <si>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</si>
  <si>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</si>
  <si>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</si>
  <si>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</si>
  <si>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</si>
  <si>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</si>
  <si>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</si>
  <si>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</si>
  <si>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</si>
  <si>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</si>
  <si>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</si>
  <si>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</si>
  <si>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</si>
  <si>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</si>
  <si>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</si>
  <si>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</si>
  <si>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</si>
  <si>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</si>
  <si>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</si>
  <si>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</si>
  <si>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</si>
  <si>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</si>
  <si>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</si>
  <si>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</si>
  <si>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</si>
  <si>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</si>
  <si>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</si>
  <si>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</si>
  <si>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</si>
  <si>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</si>
  <si>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</si>
  <si>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</si>
  <si>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</si>
  <si>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</si>
  <si>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</si>
  <si>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</si>
  <si>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</si>
  <si>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</si>
  <si>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</si>
  <si>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</si>
  <si>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</si>
  <si>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</si>
  <si>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</si>
  <si>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</si>
  <si>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</si>
  <si>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</si>
  <si>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</si>
  <si>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</si>
  <si>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</si>
  <si>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</si>
  <si>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</si>
  <si>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</si>
  <si>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</si>
  <si>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</si>
  <si>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</si>
  <si>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</si>
  <si>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</si>
  <si>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</si>
  <si>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</si>
  <si>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</si>
  <si>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</si>
  <si>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</si>
  <si>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</si>
  <si>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</si>
  <si>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</si>
  <si>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</si>
  <si>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</si>
  <si>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</si>
  <si>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</si>
  <si>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</si>
  <si>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</si>
  <si>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</si>
  <si>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</si>
  <si>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</si>
  <si>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</si>
  <si>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</si>
  <si>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</si>
  <si>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</si>
  <si>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</si>
  <si>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</si>
  <si>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</si>
  <si>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</si>
  <si>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</si>
  <si>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</si>
  <si>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</si>
  <si>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</si>
  <si>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</si>
  <si>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</si>
  <si>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</si>
  <si>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</si>
  <si>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</si>
  <si>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</si>
  <si>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</si>
  <si>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</si>
  <si>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</si>
  <si>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</si>
  <si>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</si>
  <si>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</si>
  <si>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</si>
  <si>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</si>
  <si>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</si>
  <si>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</si>
  <si>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</si>
  <si>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</si>
  <si>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</si>
  <si>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</si>
  <si>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</si>
  <si>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</si>
  <si>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</si>
  <si>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</si>
  <si>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</si>
  <si>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</si>
  <si>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</si>
  <si>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</si>
  <si>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</si>
  <si>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</si>
  <si>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</si>
  <si>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</si>
  <si>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</si>
  <si>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</si>
  <si>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</si>
  <si>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</si>
  <si>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</si>
  <si>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</si>
  <si>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</si>
  <si>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</si>
  <si>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</si>
  <si>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</si>
  <si>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</si>
  <si>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</si>
  <si>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</si>
  <si>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</si>
  <si>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</si>
  <si>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</si>
  <si>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</si>
  <si>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</si>
  <si>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</si>
  <si>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</si>
  <si>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</si>
  <si>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</si>
  <si>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</si>
  <si>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</si>
  <si>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</si>
  <si>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</si>
  <si>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</si>
  <si>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</si>
  <si>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</si>
  <si>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</si>
  <si>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</si>
  <si>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</si>
  <si>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</si>
  <si>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</si>
  <si>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</si>
  <si>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</si>
  <si>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</si>
  <si>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</si>
  <si>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</si>
  <si>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</si>
  <si>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</si>
  <si>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</si>
  <si>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</si>
  <si>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</si>
  <si>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</si>
  <si>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</si>
  <si>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</si>
  <si>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</si>
  <si>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</si>
  <si>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</si>
  <si>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</si>
  <si>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</si>
  <si>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</si>
  <si>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</si>
  <si>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</si>
  <si>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</si>
  <si>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</si>
  <si>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</si>
  <si>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</si>
  <si>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</si>
  <si>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</si>
  <si>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</si>
  <si>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</si>
  <si>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</si>
  <si>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</si>
  <si>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</si>
  <si>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</si>
  <si>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</si>
  <si>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</si>
  <si>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</si>
  <si>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</si>
  <si>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</si>
  <si>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</si>
  <si>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</si>
  <si>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</si>
  <si>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</si>
  <si>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</si>
  <si>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</si>
  <si>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</si>
  <si>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</si>
  <si>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</si>
  <si>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</si>
  <si>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</si>
  <si>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</si>
  <si>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</si>
  <si>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</si>
  <si>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</si>
  <si>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</si>
  <si>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</si>
  <si>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</si>
  <si>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</si>
  <si>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</si>
  <si>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</si>
  <si>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</si>
  <si>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</si>
  <si>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</si>
  <si>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</si>
  <si>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</si>
  <si>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</si>
  <si>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</si>
  <si>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</si>
  <si>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</si>
  <si>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</si>
  <si>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</si>
  <si>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</si>
  <si>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</si>
  <si>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</si>
  <si>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</si>
  <si>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</si>
  <si>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</si>
  <si>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</si>
  <si>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</si>
  <si>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</si>
  <si>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</si>
  <si>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</si>
  <si>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</si>
  <si>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</si>
  <si>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</si>
  <si>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</si>
  <si>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</si>
  <si>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</si>
  <si>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</si>
  <si>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</si>
  <si>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</si>
  <si>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</si>
  <si>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</si>
  <si>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</si>
  <si>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</si>
  <si>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</si>
  <si>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</si>
  <si>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</si>
  <si>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</si>
  <si>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</si>
  <si>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</si>
  <si>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</si>
  <si>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</si>
  <si>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</si>
  <si>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</si>
  <si>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</si>
  <si>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</si>
  <si>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</si>
  <si>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</si>
  <si>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</si>
  <si>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</si>
  <si>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</si>
  <si>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</si>
  <si>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</si>
  <si>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</si>
  <si>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</si>
  <si>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</si>
  <si>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</si>
  <si>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</si>
  <si>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</si>
  <si>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</si>
  <si>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</si>
  <si>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</si>
  <si>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</si>
  <si>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</si>
  <si>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</si>
  <si>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</si>
  <si>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</si>
  <si>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</si>
  <si>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</si>
  <si>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</si>
  <si>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</si>
  <si>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</si>
  <si>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</si>
  <si>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</si>
  <si>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</si>
  <si>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</si>
  <si>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</si>
  <si>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</si>
  <si>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</si>
  <si>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</si>
  <si>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</si>
  <si>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</si>
  <si>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</si>
  <si>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</si>
  <si>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</si>
  <si>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</si>
  <si>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</si>
  <si>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</si>
  <si>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</si>
  <si>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</si>
  <si>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</si>
  <si>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</si>
  <si>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</si>
  <si>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</si>
  <si>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</si>
  <si>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</si>
  <si>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</si>
  <si>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</si>
  <si>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</si>
  <si>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</si>
  <si>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</si>
  <si>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</si>
  <si>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</si>
  <si>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</si>
  <si>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</si>
  <si>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</si>
  <si>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</si>
  <si>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</si>
  <si>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</si>
  <si>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</si>
  <si>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</si>
  <si>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</si>
  <si>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</si>
  <si>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</si>
  <si>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</si>
  <si>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</si>
  <si>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</si>
  <si>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</si>
  <si>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</si>
  <si>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</si>
  <si>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</si>
  <si>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</si>
  <si>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</si>
  <si>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</si>
  <si>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</si>
  <si>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</si>
  <si>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</si>
  <si>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</si>
  <si>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</si>
  <si>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</si>
  <si>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</si>
  <si>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</si>
  <si>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</si>
  <si>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</si>
  <si>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</si>
  <si>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</si>
  <si>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</si>
  <si>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</si>
  <si>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</si>
  <si>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</si>
  <si>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</si>
  <si>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</si>
  <si>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</si>
  <si>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</si>
  <si>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</si>
  <si>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</si>
  <si>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</si>
  <si>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</si>
  <si>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</si>
  <si>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</si>
  <si>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</si>
  <si>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</si>
  <si>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</si>
  <si>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</si>
  <si>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</si>
  <si>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</si>
  <si>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</si>
  <si>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</si>
  <si>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</si>
  <si>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</si>
  <si>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</si>
  <si>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</si>
  <si>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</si>
  <si>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</si>
  <si>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</si>
  <si>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</si>
  <si>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</si>
  <si>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</si>
  <si>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</si>
  <si>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</si>
  <si>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</si>
  <si>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</si>
  <si>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</si>
  <si>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</si>
  <si>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</si>
  <si>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</si>
  <si>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</si>
  <si>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</si>
  <si>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</si>
  <si>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</si>
  <si>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</si>
  <si>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</si>
  <si>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</si>
  <si>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</si>
  <si>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</si>
  <si>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</si>
  <si>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</si>
  <si>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</si>
  <si>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</si>
  <si>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</si>
  <si>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</si>
  <si>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</si>
  <si>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</si>
  <si>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</si>
  <si>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</si>
  <si>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</si>
  <si>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</si>
  <si>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</si>
  <si>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</si>
  <si>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</si>
  <si>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</si>
  <si>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</si>
  <si>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</si>
  <si>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</si>
  <si>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</si>
  <si>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</si>
  <si>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</si>
  <si>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</si>
  <si>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</si>
  <si>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</si>
  <si>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</si>
  <si>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</si>
  <si>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</si>
  <si>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</si>
  <si>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</si>
  <si>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</si>
  <si>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</si>
  <si>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</si>
  <si>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</si>
  <si>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</si>
  <si>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</si>
  <si>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</si>
  <si>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</si>
  <si>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</si>
  <si>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</si>
  <si>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</si>
  <si>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</si>
  <si>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</si>
  <si>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</si>
  <si>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</si>
  <si>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</si>
  <si>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</si>
  <si>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</si>
  <si>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</si>
  <si>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</si>
  <si>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</si>
  <si>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</si>
  <si>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</si>
  <si>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</si>
  <si>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</si>
  <si>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</si>
  <si>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</si>
  <si>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</si>
  <si>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</si>
  <si>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</si>
  <si>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</si>
  <si>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</si>
  <si>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</si>
  <si>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</si>
  <si>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</si>
  <si>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</si>
  <si>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</si>
  <si>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</si>
  <si>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</si>
  <si>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</si>
  <si>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</si>
  <si>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</si>
  <si>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</si>
  <si>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</si>
  <si>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</si>
  <si>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</si>
  <si>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</si>
  <si>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</si>
  <si>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</si>
  <si>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</si>
  <si>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</si>
  <si>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</si>
  <si>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</si>
  <si>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</si>
  <si>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</si>
  <si>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</si>
  <si>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</si>
  <si>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</si>
  <si>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</si>
  <si>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</si>
  <si>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</si>
  <si>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</si>
  <si>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</si>
  <si>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</si>
  <si>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</si>
  <si>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</si>
  <si>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</si>
  <si>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</si>
  <si>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</si>
  <si>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</si>
  <si>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</si>
  <si>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</si>
  <si>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</si>
  <si>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</si>
  <si>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</si>
  <si>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</si>
  <si>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</si>
  <si>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</si>
  <si>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</si>
  <si>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</si>
  <si>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</si>
  <si>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</si>
  <si>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</si>
  <si>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</si>
  <si>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</si>
  <si>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</si>
  <si>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</si>
  <si>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</si>
  <si>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</si>
  <si>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</si>
  <si>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</si>
  <si>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</si>
  <si>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</si>
  <si>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</si>
  <si>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</si>
  <si>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</si>
  <si>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</si>
  <si>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</si>
  <si>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</si>
  <si>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</si>
  <si>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</si>
  <si>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</si>
  <si>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</si>
  <si>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</si>
  <si>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</si>
  <si>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</si>
  <si>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</si>
  <si>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</si>
  <si>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</si>
  <si>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</si>
  <si>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</si>
  <si>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</si>
  <si>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</si>
  <si>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</si>
  <si>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</si>
  <si>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</si>
  <si>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</si>
  <si>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</si>
  <si>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</si>
  <si>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</si>
  <si>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</si>
  <si>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</si>
  <si>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</si>
  <si>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</si>
  <si>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</si>
  <si>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</si>
  <si>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</si>
  <si>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</si>
  <si>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</si>
  <si>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</si>
  <si>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</si>
  <si>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</si>
  <si>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</si>
  <si>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</si>
  <si>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</si>
  <si>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</si>
  <si>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</si>
  <si>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</si>
  <si>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</si>
  <si>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</si>
  <si>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</si>
  <si>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</si>
  <si>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</si>
  <si>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</si>
  <si>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</si>
  <si>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</si>
  <si>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</si>
  <si>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</si>
  <si>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</si>
  <si>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</si>
  <si>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</si>
  <si>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</si>
  <si>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</si>
  <si>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</si>
  <si>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</si>
  <si>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</si>
  <si>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</si>
  <si>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</si>
  <si>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</si>
  <si>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</si>
  <si>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</si>
  <si>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</si>
  <si>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</si>
  <si>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</si>
  <si>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</si>
  <si>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</si>
  <si>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</si>
  <si>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</si>
  <si>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</si>
  <si>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</si>
  <si>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</si>
  <si>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</si>
  <si>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</si>
  <si>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</si>
  <si>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</si>
  <si>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</si>
  <si>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</si>
  <si>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</si>
  <si>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</si>
  <si>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</si>
  <si>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</si>
  <si>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</si>
  <si>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</si>
  <si>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</si>
  <si>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</si>
  <si>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</si>
  <si>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</si>
  <si>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</si>
  <si>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</si>
  <si>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</si>
  <si>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</si>
  <si>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</si>
  <si>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</si>
  <si>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</si>
  <si>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</si>
  <si>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</si>
  <si>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</si>
  <si>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</si>
  <si>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</si>
  <si>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</si>
  <si>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</si>
  <si>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</si>
  <si>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</si>
  <si>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</si>
  <si>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</si>
  <si>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</si>
  <si>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</si>
  <si>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</si>
  <si>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</si>
  <si>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</si>
  <si>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</si>
  <si>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</si>
  <si>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</si>
  <si>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</si>
  <si>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</si>
  <si>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</si>
  <si>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</si>
  <si>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</si>
  <si>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</si>
  <si>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</si>
  <si>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</si>
  <si>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</si>
  <si>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</si>
  <si>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</si>
  <si>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</si>
  <si>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</si>
  <si>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</si>
  <si>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</si>
  <si>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</si>
  <si>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</si>
  <si>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</si>
  <si>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</si>
  <si>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</si>
  <si>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</si>
  <si>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</si>
  <si>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</si>
  <si>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</si>
  <si>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</si>
  <si>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</si>
  <si>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</si>
  <si>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</si>
  <si>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</si>
  <si>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</si>
  <si>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</si>
  <si>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</si>
  <si>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</si>
  <si>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</si>
  <si>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</si>
  <si>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</si>
  <si>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</si>
  <si>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</si>
  <si>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</si>
  <si>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</si>
  <si>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</si>
  <si>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</si>
  <si>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</si>
  <si>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</si>
  <si>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</si>
  <si>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</si>
  <si>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</si>
  <si>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</si>
  <si>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</si>
  <si>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</si>
  <si>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</si>
  <si>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</si>
  <si>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</si>
  <si>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</si>
  <si>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</si>
  <si>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</si>
  <si>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</si>
  <si>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</si>
  <si>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</si>
  <si>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</si>
  <si>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</si>
  <si>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</si>
  <si>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</si>
  <si>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</si>
  <si>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</si>
  <si>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</si>
  <si>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</si>
  <si>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</si>
  <si>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</si>
  <si>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</si>
  <si>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</si>
  <si>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</si>
  <si>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</si>
  <si>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</si>
  <si>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</si>
  <si>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</si>
  <si>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</si>
  <si>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</si>
  <si>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</si>
  <si>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</si>
  <si>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</si>
  <si>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</si>
  <si>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</si>
  <si>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</si>
  <si>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</si>
  <si>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</si>
  <si>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</si>
  <si>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</si>
  <si>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</si>
  <si>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</si>
  <si>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</si>
  <si>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</si>
  <si>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</si>
  <si>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</si>
  <si>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</si>
  <si>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</si>
  <si>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</si>
  <si>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</si>
  <si>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</si>
  <si>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</si>
  <si>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</si>
  <si>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</si>
  <si>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</si>
  <si>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</si>
  <si>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</si>
  <si>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</si>
  <si>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</si>
  <si>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</si>
  <si>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</si>
  <si>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</si>
  <si>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</si>
  <si>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</si>
  <si>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</si>
  <si>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</si>
  <si>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</si>
  <si>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</si>
  <si>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</si>
  <si>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</si>
  <si>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</si>
  <si>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</si>
  <si>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</si>
  <si>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</si>
  <si>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</si>
  <si>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</si>
  <si>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</si>
  <si>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</si>
  <si>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</si>
  <si>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</si>
  <si>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</si>
  <si>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</si>
  <si>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</si>
  <si>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</si>
  <si>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</si>
  <si>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</si>
  <si>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</si>
  <si>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</si>
  <si>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</si>
  <si>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</si>
  <si>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</si>
  <si>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</si>
  <si>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</si>
  <si>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</si>
  <si>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</si>
  <si>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</si>
  <si>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</si>
  <si>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</si>
  <si>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</si>
  <si>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</si>
  <si>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</si>
  <si>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</si>
  <si>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</si>
  <si>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</si>
  <si>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</si>
  <si>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</si>
  <si>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</si>
  <si>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</si>
  <si>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</si>
  <si>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</si>
  <si>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</si>
  <si>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</si>
  <si>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</si>
  <si>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</si>
  <si>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</si>
  <si>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</si>
  <si>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</si>
  <si>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</si>
  <si>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</si>
  <si>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</si>
  <si>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</si>
  <si>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</si>
  <si>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</si>
  <si>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</si>
  <si>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</si>
  <si>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</si>
  <si>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</si>
  <si>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</si>
  <si>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</si>
  <si>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</si>
  <si>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</si>
  <si>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</si>
  <si>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</si>
  <si>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</si>
  <si>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</si>
  <si>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</si>
  <si>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</si>
  <si>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</si>
  <si>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</si>
  <si>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</si>
  <si>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</si>
  <si>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</si>
  <si>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</si>
  <si>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</si>
  <si>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</si>
  <si>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</si>
  <si>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</si>
  <si>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</si>
  <si>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</si>
  <si>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</si>
  <si>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</si>
  <si>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</si>
  <si>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</si>
  <si>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</si>
  <si>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</si>
  <si>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</si>
  <si>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</si>
  <si>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</si>
  <si>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</si>
  <si>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</si>
  <si>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</si>
  <si>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</si>
  <si>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</si>
  <si>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</si>
  <si>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</si>
  <si>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</si>
  <si>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</si>
  <si>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</si>
  <si>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</si>
  <si>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</si>
  <si>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</si>
  <si>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</si>
  <si>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</si>
  <si>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</si>
  <si>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</si>
  <si>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</si>
  <si>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</si>
  <si>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</si>
  <si>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</si>
  <si>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</si>
  <si>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</si>
  <si>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</si>
  <si>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</si>
  <si>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</si>
  <si>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</si>
  <si>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</si>
  <si>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</si>
  <si>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</si>
  <si>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</si>
  <si>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</si>
  <si>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</si>
  <si>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</si>
  <si>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</si>
  <si>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</si>
  <si>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</si>
  <si>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</si>
  <si>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</si>
  <si>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</si>
  <si>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</si>
  <si>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</si>
  <si>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</si>
  <si>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</si>
  <si>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</si>
  <si>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</si>
  <si>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</si>
  <si>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</si>
  <si>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</si>
  <si>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</si>
  <si>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</si>
  <si>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</si>
  <si>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</si>
  <si>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</si>
  <si>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</si>
  <si>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</si>
  <si>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</si>
  <si>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</si>
  <si>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</si>
  <si>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</si>
  <si>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</si>
  <si>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</si>
  <si>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</si>
  <si>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</si>
  <si>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</si>
  <si>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</si>
  <si>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</si>
  <si>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</si>
  <si>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</si>
  <si>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</si>
  <si>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</si>
  <si>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</si>
  <si>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</si>
  <si>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</si>
  <si>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</si>
  <si>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</si>
  <si>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</si>
  <si>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</si>
  <si>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</si>
  <si>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</si>
  <si>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</si>
  <si>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</si>
  <si>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</si>
  <si>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</si>
  <si>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</si>
  <si>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</si>
  <si>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</si>
  <si>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</si>
  <si>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</si>
  <si>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</si>
  <si>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</si>
  <si>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</si>
  <si>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</si>
  <si>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</si>
  <si>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</si>
  <si>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</si>
  <si>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</si>
  <si>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</si>
  <si>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</si>
  <si>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</si>
  <si>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</si>
  <si>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</si>
  <si>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</si>
  <si>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</si>
  <si>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</si>
  <si>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</si>
  <si>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</si>
  <si>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</si>
  <si>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</si>
  <si>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</si>
  <si>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</si>
  <si>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</si>
  <si>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</si>
  <si>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</si>
  <si>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</si>
  <si>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</si>
  <si>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</si>
  <si>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</si>
  <si>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</si>
  <si>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</si>
  <si>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</si>
  <si>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</si>
  <si>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</si>
  <si>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</si>
  <si>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</si>
  <si>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</si>
  <si>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</si>
  <si>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</si>
  <si>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</si>
  <si>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</si>
  <si>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</si>
  <si>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</si>
  <si>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</si>
  <si>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</si>
  <si>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</si>
  <si>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</si>
  <si>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</si>
  <si>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</si>
  <si>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</si>
  <si>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</si>
  <si>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</si>
  <si>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</si>
  <si>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</si>
  <si>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</si>
  <si>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</si>
  <si>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</si>
  <si>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</si>
  <si>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</si>
  <si>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</si>
  <si>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</si>
  <si>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</si>
  <si>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</si>
  <si>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</si>
  <si>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</si>
  <si>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</si>
  <si>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</si>
  <si>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</si>
  <si>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</si>
  <si>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</si>
  <si>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</si>
  <si>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</si>
  <si>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</si>
  <si>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</si>
  <si>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</si>
  <si>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</si>
  <si>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</si>
  <si>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</si>
  <si>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</si>
  <si>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</si>
  <si>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</si>
  <si>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</si>
  <si>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</si>
  <si>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</si>
  <si>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</si>
  <si>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</si>
  <si>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</si>
  <si>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</si>
  <si>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</si>
  <si>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</si>
  <si>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</si>
  <si>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</si>
  <si>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</si>
  <si>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</si>
  <si>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</si>
  <si>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</si>
  <si>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</si>
  <si>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</si>
  <si>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</si>
  <si>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</si>
  <si>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</si>
  <si>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</si>
  <si>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</si>
  <si>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</si>
  <si>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</si>
  <si>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</si>
  <si>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</si>
  <si>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</si>
  <si>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</si>
  <si>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</si>
  <si>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</si>
  <si>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</si>
  <si>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</si>
  <si>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</si>
  <si>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</si>
  <si>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</si>
  <si>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</si>
  <si>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</si>
  <si>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</si>
  <si>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</si>
  <si>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</si>
  <si>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</si>
  <si>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</si>
  <si>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</si>
  <si>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</si>
  <si>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</si>
  <si>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</si>
  <si>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</si>
  <si>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</si>
  <si>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</si>
  <si>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</si>
  <si>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</si>
  <si>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</si>
  <si>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</si>
  <si>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</si>
  <si>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</si>
  <si>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</si>
  <si>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</si>
  <si>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</si>
  <si>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</si>
  <si>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</si>
  <si>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</si>
  <si>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</si>
  <si>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</si>
  <si>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</si>
  <si>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</si>
  <si>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</si>
  <si>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</si>
  <si>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</si>
  <si>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</si>
  <si>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</si>
  <si>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</si>
  <si>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</si>
  <si>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</si>
  <si>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</si>
  <si>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</si>
  <si>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</si>
  <si>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</si>
  <si>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</si>
  <si>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</si>
  <si>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</si>
  <si>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</si>
  <si>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</si>
  <si>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</si>
  <si>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</si>
  <si>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</si>
  <si>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</si>
  <si>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</si>
  <si>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</si>
  <si>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</si>
  <si>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</si>
  <si>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</si>
  <si>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</si>
  <si>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</si>
  <si>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</si>
  <si>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</si>
  <si>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</si>
  <si>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</si>
  <si>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</si>
  <si>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</si>
  <si>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</si>
  <si>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</si>
  <si>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</si>
  <si>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</si>
  <si>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</si>
  <si>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</si>
  <si>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</si>
  <si>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</si>
  <si>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</si>
  <si>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</si>
  <si>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</si>
  <si>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</si>
  <si>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</si>
  <si>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</si>
  <si>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</si>
  <si>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</si>
  <si>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</si>
  <si>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</si>
  <si>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</si>
  <si>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</si>
  <si>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</si>
  <si>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</si>
  <si>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</si>
  <si>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</si>
  <si>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</si>
  <si>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</si>
  <si>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</si>
  <si>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</si>
  <si>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</si>
  <si>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</si>
  <si>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</si>
  <si>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</si>
  <si>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</si>
  <si>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</si>
  <si>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</si>
  <si>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</si>
  <si>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</si>
  <si>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</si>
  <si>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</si>
  <si>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</si>
  <si>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</si>
  <si>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</si>
  <si>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</si>
  <si>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</si>
  <si>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</si>
  <si>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</si>
  <si>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</si>
  <si>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</si>
  <si>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</si>
  <si>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</si>
  <si>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</si>
  <si>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</si>
  <si>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</si>
  <si>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</si>
  <si>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</si>
  <si>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</si>
  <si>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</si>
  <si>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</si>
  <si>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</si>
  <si>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</si>
  <si>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</si>
  <si>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</si>
  <si>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</si>
  <si>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</si>
  <si>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</si>
  <si>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</si>
  <si>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</si>
  <si>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</si>
  <si>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</si>
  <si>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</si>
  <si>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</si>
  <si>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</si>
  <si>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</si>
  <si>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</si>
  <si>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</si>
  <si>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</si>
  <si>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</si>
  <si>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</si>
  <si>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</si>
  <si>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</si>
  <si>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</si>
  <si>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</si>
  <si>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</si>
  <si>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</si>
  <si>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</si>
  <si>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</si>
  <si>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</si>
  <si>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</si>
  <si>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</si>
  <si>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</si>
  <si>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</si>
  <si>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</si>
  <si>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</si>
  <si>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</si>
  <si>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</si>
  <si>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</si>
  <si>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</si>
  <si>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</si>
  <si>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</si>
  <si>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</si>
  <si>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</si>
  <si>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</si>
  <si>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</si>
  <si>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</si>
  <si>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</si>
  <si>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</si>
  <si>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</si>
  <si>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</si>
  <si>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</si>
  <si>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</si>
  <si>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</si>
  <si>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</si>
  <si>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</si>
  <si>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</si>
  <si>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</si>
  <si>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</si>
  <si>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</si>
  <si>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</si>
  <si>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</si>
  <si>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</si>
  <si>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</si>
  <si>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</si>
  <si>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</si>
  <si>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</si>
  <si>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</si>
  <si>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</si>
  <si>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</si>
  <si>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</si>
  <si>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</si>
  <si>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</si>
  <si>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</si>
  <si>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</si>
  <si>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</si>
  <si>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</si>
  <si>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</si>
  <si>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</si>
  <si>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</si>
  <si>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</si>
  <si>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</si>
  <si>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</si>
  <si>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</si>
  <si>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</si>
  <si>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</si>
  <si>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</si>
  <si>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</si>
  <si>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</si>
  <si>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</si>
  <si>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</si>
  <si>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</si>
  <si>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</si>
  <si>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</si>
  <si>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</si>
  <si>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</si>
  <si>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</si>
  <si>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</si>
  <si>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</si>
  <si>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</si>
  <si>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</si>
  <si>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</si>
  <si>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</si>
  <si>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</si>
  <si>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</si>
  <si>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</si>
  <si>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</si>
  <si>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</si>
  <si>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</si>
  <si>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</si>
  <si>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</si>
  <si>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</si>
  <si>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</si>
  <si>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</si>
  <si>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</si>
  <si>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</si>
  <si>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</si>
  <si>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</si>
  <si>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</si>
  <si>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</si>
  <si>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</si>
  <si>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</si>
  <si>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</si>
  <si>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</si>
  <si>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</si>
  <si>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</si>
  <si>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</si>
  <si>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</si>
  <si>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</si>
  <si>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</si>
  <si>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</si>
  <si>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</si>
  <si>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</si>
  <si>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</si>
  <si>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</si>
  <si>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</si>
  <si>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</si>
  <si>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</si>
  <si>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</si>
  <si>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</si>
  <si>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</si>
  <si>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</si>
  <si>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</si>
  <si>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</si>
  <si>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</si>
  <si>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</si>
  <si>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</si>
  <si>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</si>
  <si>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</si>
  <si>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</si>
  <si>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</si>
  <si>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</si>
  <si>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</si>
  <si>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</si>
  <si>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</si>
  <si>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</si>
  <si>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</si>
  <si>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</si>
  <si>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</si>
  <si>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</si>
  <si>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</si>
  <si>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</si>
  <si>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</si>
  <si>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</si>
  <si>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</si>
  <si>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</si>
  <si>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</si>
  <si>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</si>
  <si>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</si>
  <si>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</si>
  <si>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</si>
  <si>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</si>
  <si>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</si>
  <si>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</si>
  <si>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</si>
  <si>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</si>
  <si>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</si>
  <si>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</si>
  <si>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</si>
  <si>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</si>
  <si>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</si>
  <si>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</si>
  <si>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</si>
  <si>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</si>
  <si>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</si>
  <si>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</si>
  <si>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</si>
  <si>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</si>
  <si>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</si>
  <si>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</si>
  <si>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</si>
  <si>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</si>
  <si>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</si>
  <si>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</si>
  <si>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</si>
  <si>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</si>
  <si>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</si>
  <si>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</si>
  <si>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</si>
  <si>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</si>
  <si>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</si>
  <si>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</si>
  <si>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</si>
  <si>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</si>
  <si>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</si>
  <si>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</si>
  <si>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</si>
  <si>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</si>
  <si>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</si>
  <si>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</si>
  <si>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</si>
  <si>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</si>
  <si>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</si>
  <si>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</si>
  <si>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</si>
  <si>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</si>
  <si>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</si>
  <si>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</si>
  <si>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</si>
  <si>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</si>
  <si>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</si>
  <si>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</si>
  <si>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</si>
  <si>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</si>
  <si>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</si>
  <si>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</si>
  <si>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</si>
  <si>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</si>
  <si>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</si>
  <si>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</si>
  <si>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</si>
  <si>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</si>
  <si>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</si>
  <si>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</si>
  <si>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</si>
  <si>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</si>
  <si>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</si>
  <si>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</si>
  <si>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</si>
  <si>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</si>
  <si>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</si>
  <si>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</si>
  <si>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</si>
  <si>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</si>
  <si>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</si>
  <si>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</si>
  <si>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</si>
  <si>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</si>
  <si>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</si>
  <si>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</si>
  <si>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</si>
  <si>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</si>
  <si>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</si>
  <si>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</si>
  <si>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</si>
  <si>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</si>
  <si>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</si>
  <si>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</si>
  <si>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</si>
  <si>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</si>
  <si>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</si>
  <si>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</si>
  <si>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</si>
  <si>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</si>
  <si>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</si>
  <si>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</si>
  <si>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</si>
  <si>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</si>
  <si>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</si>
  <si>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</si>
  <si>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</si>
  <si>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</si>
  <si>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</si>
  <si>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</si>
  <si>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</si>
  <si>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</si>
  <si>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</si>
  <si>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</si>
  <si>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</si>
  <si>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</si>
  <si>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</si>
  <si>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</si>
  <si>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</si>
  <si>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</si>
  <si>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</si>
  <si>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</si>
  <si>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</si>
  <si>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</si>
  <si>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</si>
  <si>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</si>
  <si>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</si>
  <si>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</si>
  <si>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</si>
  <si>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</si>
  <si>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</si>
  <si>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</si>
  <si>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</si>
  <si>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</si>
  <si>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</si>
  <si>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</si>
  <si>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</si>
  <si>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</si>
  <si>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</si>
  <si>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</si>
  <si>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</si>
  <si>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</si>
  <si>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</si>
  <si>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</si>
  <si>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</si>
  <si>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</si>
  <si>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</si>
  <si>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</si>
  <si>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</si>
  <si>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</si>
  <si>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</si>
  <si>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</si>
  <si>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</si>
  <si>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</si>
  <si>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</si>
  <si>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</si>
  <si>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</si>
  <si>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</si>
  <si>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</si>
  <si>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</si>
  <si>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</si>
  <si>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</si>
  <si>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</si>
  <si>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</si>
  <si>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</si>
  <si>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</si>
  <si>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</si>
  <si>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</si>
  <si>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</si>
  <si>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</si>
  <si>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</si>
  <si>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</si>
  <si>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</si>
  <si>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</si>
  <si>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</si>
  <si>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</si>
  <si>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</si>
  <si>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</si>
  <si>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</si>
  <si>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</si>
  <si>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</si>
  <si>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</si>
  <si>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</si>
  <si>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</si>
  <si>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</si>
  <si>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</si>
  <si>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</si>
  <si>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</si>
  <si>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</si>
  <si>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</si>
  <si>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</si>
  <si>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</si>
  <si>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</si>
  <si>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</si>
  <si>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</si>
  <si>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</si>
  <si>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</si>
  <si>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</si>
  <si>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</si>
  <si>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</si>
  <si>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</si>
  <si>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</si>
  <si>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</si>
  <si>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</si>
  <si>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</si>
  <si>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</si>
  <si>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</si>
  <si>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</si>
  <si>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</si>
  <si>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</si>
  <si>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</si>
  <si>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</si>
  <si>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</si>
  <si>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</si>
  <si>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</si>
  <si>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</si>
  <si>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</si>
  <si>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</si>
  <si>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</si>
  <si>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</si>
  <si>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</si>
  <si>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</si>
  <si>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</si>
  <si>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</si>
  <si>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</si>
  <si>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</si>
  <si>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</si>
  <si>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</si>
  <si>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</si>
  <si>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</si>
  <si>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</si>
  <si>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</si>
  <si>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</si>
  <si>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</si>
  <si>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</si>
  <si>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</si>
  <si>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</si>
  <si>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</si>
  <si>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</si>
  <si>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</si>
  <si>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</si>
  <si>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</si>
  <si>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</si>
  <si>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</si>
  <si>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</si>
  <si>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</si>
  <si>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</si>
  <si>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</si>
  <si>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</si>
  <si>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</si>
  <si>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</si>
  <si>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</si>
  <si>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</si>
  <si>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</si>
  <si>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</si>
  <si>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</si>
  <si>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</si>
  <si>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</si>
  <si>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</si>
  <si>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</si>
  <si>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</si>
  <si>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</si>
  <si>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</si>
  <si>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</si>
  <si>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</si>
  <si>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</si>
  <si>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</si>
  <si>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</si>
  <si>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</si>
  <si>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</si>
  <si>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</si>
  <si>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</si>
  <si>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</si>
  <si>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</si>
  <si>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</si>
  <si>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</si>
  <si>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</si>
  <si>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</si>
  <si>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</si>
  <si>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</si>
  <si>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</si>
  <si>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</si>
  <si>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</si>
  <si>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</si>
  <si>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</si>
  <si>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</si>
  <si>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</si>
  <si>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</si>
  <si>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</si>
  <si>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</si>
  <si>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</si>
  <si>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</si>
  <si>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</si>
  <si>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</si>
  <si>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</si>
  <si>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</si>
  <si>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</si>
  <si>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</si>
  <si>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</si>
  <si>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</si>
  <si>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</si>
  <si>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</si>
  <si>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</si>
  <si>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</si>
  <si>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</si>
  <si>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</si>
  <si>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</si>
  <si>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</si>
  <si>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</si>
  <si>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</si>
  <si>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</si>
  <si>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</si>
  <si>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</si>
  <si>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</si>
  <si>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</si>
  <si>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</si>
  <si>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</si>
  <si>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</si>
  <si>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</si>
  <si>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</si>
  <si>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</si>
  <si>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</si>
  <si>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</si>
  <si>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</si>
  <si>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</si>
  <si>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</si>
  <si>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</si>
  <si>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</si>
  <si>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</si>
  <si>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</si>
  <si>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</si>
  <si>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</si>
  <si>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</si>
  <si>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</si>
  <si>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</si>
  <si>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</si>
  <si>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</si>
  <si>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</si>
  <si>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</si>
  <si>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</si>
  <si>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</si>
  <si>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</si>
  <si>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</si>
  <si>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</si>
  <si>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</si>
  <si>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</si>
  <si>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</si>
  <si>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</si>
  <si>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</si>
  <si>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</si>
  <si>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</si>
  <si>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</si>
  <si>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</si>
  <si>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</si>
  <si>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</si>
  <si>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</si>
  <si>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</si>
  <si>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</si>
  <si>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</si>
  <si>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</si>
  <si>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</si>
  <si>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</si>
  <si>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</si>
  <si>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</si>
  <si>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</si>
  <si>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</si>
  <si>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</si>
  <si>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</si>
  <si>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</si>
  <si>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</si>
  <si>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</si>
  <si>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</si>
  <si>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</si>
  <si>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</si>
  <si>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</si>
  <si>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</si>
  <si>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</si>
  <si>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</si>
  <si>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</si>
  <si>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</si>
  <si>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</si>
  <si>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</si>
  <si>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</si>
  <si>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</si>
  <si>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</si>
  <si>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</si>
  <si>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</si>
  <si>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</si>
  <si>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</si>
  <si>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</si>
  <si>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</si>
  <si>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</si>
  <si>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</si>
  <si>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</si>
  <si>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</si>
  <si>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</si>
  <si>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</si>
  <si>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</si>
  <si>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</si>
  <si>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</si>
  <si>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</si>
  <si>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</si>
  <si>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</si>
  <si>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</si>
  <si>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</si>
  <si>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</si>
  <si>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</si>
  <si>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</si>
  <si>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</si>
  <si>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</si>
  <si>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</si>
  <si>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</si>
  <si>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</si>
  <si>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</si>
  <si>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</si>
  <si>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</si>
  <si>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</si>
  <si>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</si>
  <si>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</si>
  <si>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</si>
  <si>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</si>
  <si>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</si>
  <si>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</si>
  <si>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</si>
  <si>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</si>
  <si>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</si>
  <si>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</si>
  <si>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</si>
  <si>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</si>
  <si>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</si>
  <si>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</si>
  <si>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</si>
  <si>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</si>
  <si>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</si>
  <si>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</si>
  <si>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</si>
  <si>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</si>
  <si>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</si>
  <si>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</si>
  <si>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</si>
  <si>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</si>
  <si>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</si>
  <si>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</si>
  <si>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</si>
  <si>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</si>
  <si>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</si>
  <si>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</si>
  <si>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</si>
  <si>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</si>
  <si>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</si>
  <si>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</si>
  <si>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</si>
  <si>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</si>
  <si>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</si>
  <si>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</si>
  <si>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</si>
  <si>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</si>
  <si>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</si>
  <si>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</si>
  <si>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</si>
  <si>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</si>
  <si>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</si>
  <si>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</si>
  <si>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</si>
  <si>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</si>
  <si>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</si>
  <si>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</si>
  <si>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</si>
  <si>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</si>
  <si>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</si>
  <si>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</si>
  <si>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</si>
  <si>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</si>
  <si>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</si>
  <si>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</si>
  <si>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</si>
  <si>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</si>
  <si>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</si>
  <si>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</si>
  <si>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</si>
  <si>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</si>
  <si>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</si>
  <si>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</si>
  <si>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</si>
  <si>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</si>
  <si>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</si>
  <si>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</si>
  <si>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</si>
  <si>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</si>
  <si>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</si>
  <si>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</si>
  <si>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</si>
  <si>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</si>
  <si>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</si>
  <si>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</si>
  <si>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</si>
  <si>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</si>
  <si>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</si>
  <si>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</si>
  <si>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</si>
  <si>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</si>
  <si>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</si>
  <si>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</si>
  <si>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</si>
  <si>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</si>
  <si>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</si>
  <si>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</si>
  <si>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</si>
  <si>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</si>
  <si>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</si>
  <si>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</si>
  <si>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</si>
  <si>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</si>
  <si>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</si>
  <si>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</si>
  <si>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</si>
  <si>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</si>
  <si>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</si>
  <si>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</si>
  <si>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</si>
  <si>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</si>
  <si>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</si>
  <si>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</si>
  <si>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</si>
  <si>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</si>
  <si>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</si>
  <si>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</si>
  <si>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</si>
  <si>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</si>
  <si>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</si>
  <si>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</si>
  <si>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</si>
  <si>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</si>
  <si>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</si>
  <si>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</si>
  <si>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</si>
  <si>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</si>
  <si>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</si>
  <si>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</si>
  <si>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</si>
  <si>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</si>
  <si>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</si>
  <si>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</si>
  <si>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</si>
  <si>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</si>
  <si>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</si>
  <si>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</si>
  <si>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</si>
  <si>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</si>
  <si>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</si>
  <si>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</si>
  <si>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</si>
  <si>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</si>
  <si>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</si>
  <si>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</si>
  <si>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</si>
  <si>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</si>
  <si>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</si>
  <si>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</si>
  <si>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</si>
  <si>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</si>
  <si>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</si>
  <si>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</si>
  <si>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</si>
  <si>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</si>
  <si>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</si>
  <si>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</si>
  <si>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</si>
  <si>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</si>
  <si>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</si>
  <si>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</si>
  <si>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</si>
  <si>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</si>
  <si>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</si>
  <si>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</si>
  <si>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</si>
  <si>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</si>
  <si>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</si>
  <si>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</si>
  <si>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</si>
  <si>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</si>
  <si>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</si>
  <si>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</si>
  <si>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</si>
  <si>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</si>
  <si>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</si>
  <si>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</si>
  <si>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</si>
  <si>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</si>
  <si>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</si>
  <si>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</si>
  <si>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</si>
  <si>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</si>
  <si>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</si>
  <si>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</si>
  <si>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</si>
  <si>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</si>
  <si>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</si>
  <si>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</si>
  <si>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</si>
  <si>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</si>
  <si>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</si>
  <si>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</si>
  <si>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</si>
  <si>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</si>
  <si>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</si>
  <si>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</si>
  <si>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</si>
  <si>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</si>
  <si>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</si>
  <si>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</si>
  <si>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</si>
  <si>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</si>
  <si>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</si>
  <si>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</si>
  <si>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</si>
  <si>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</si>
  <si>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</si>
  <si>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</si>
  <si>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</si>
  <si>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</si>
  <si>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</si>
  <si>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</si>
  <si>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</si>
  <si>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</si>
  <si>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</si>
  <si>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</si>
  <si>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</si>
  <si>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</si>
  <si>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</si>
  <si>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</si>
  <si>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</si>
  <si>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</si>
  <si>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</si>
  <si>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</si>
  <si>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</si>
  <si>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</si>
  <si>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</si>
  <si>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</si>
  <si>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</si>
  <si>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</si>
  <si>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</si>
  <si>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</si>
  <si>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</si>
  <si>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</si>
  <si>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</si>
  <si>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</si>
  <si>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</si>
  <si>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</si>
  <si>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</si>
  <si>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</si>
  <si>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</si>
  <si>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</si>
  <si>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</si>
  <si>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</si>
  <si>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</si>
  <si>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</si>
  <si>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</si>
  <si>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</si>
  <si>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</si>
  <si>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</si>
  <si>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</si>
  <si>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</si>
  <si>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</si>
  <si>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</si>
  <si>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</si>
  <si>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</si>
  <si>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</si>
  <si>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</si>
  <si>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</si>
  <si>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</si>
  <si>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</si>
  <si>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</si>
  <si>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</si>
  <si>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</si>
  <si>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</si>
  <si>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</si>
  <si>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</si>
  <si>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</si>
  <si>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</si>
  <si>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</si>
  <si>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</si>
  <si>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</si>
  <si>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</si>
  <si>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</si>
  <si>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</si>
  <si>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</si>
  <si>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</si>
  <si>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</si>
  <si>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</si>
  <si>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</si>
  <si>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</si>
  <si>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</si>
  <si>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</si>
  <si>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</si>
  <si>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</si>
  <si>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</si>
  <si>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</si>
  <si>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</si>
  <si>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</si>
  <si>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</si>
  <si>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</si>
  <si>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</si>
  <si>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</si>
  <si>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</si>
  <si>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</si>
  <si>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</si>
  <si>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</si>
  <si>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</si>
  <si>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</si>
  <si>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</si>
  <si>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</si>
  <si>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</si>
  <si>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</si>
  <si>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</si>
  <si>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</si>
  <si>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</si>
  <si>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</si>
  <si>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</si>
  <si>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</si>
  <si>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</si>
  <si>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</si>
  <si>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</si>
  <si>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</si>
  <si>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</si>
  <si>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</si>
  <si>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</si>
  <si>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</si>
  <si>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</si>
  <si>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</si>
  <si>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</si>
  <si>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</si>
  <si>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</si>
  <si>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</si>
  <si>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</si>
  <si>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</si>
  <si>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</si>
  <si>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</si>
  <si>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</si>
  <si>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</si>
  <si>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</si>
  <si>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</si>
  <si>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</si>
  <si>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</si>
  <si>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</si>
  <si>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</si>
  <si>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</si>
  <si>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</si>
  <si>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</si>
  <si>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</si>
  <si>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</si>
  <si>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</si>
  <si>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</si>
  <si>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</si>
  <si>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</si>
  <si>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</si>
  <si>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</si>
  <si>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</si>
  <si>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</si>
  <si>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</si>
  <si>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</si>
  <si>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</si>
  <si>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</si>
  <si>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</si>
  <si>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</si>
  <si>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</si>
  <si>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</si>
  <si>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</si>
  <si>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</si>
  <si>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</si>
  <si>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</si>
  <si>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</si>
  <si>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</si>
  <si>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</si>
  <si>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</si>
  <si>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</si>
  <si>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</si>
  <si>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</si>
  <si>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</si>
  <si>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</si>
  <si>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</si>
  <si>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</si>
  <si>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</si>
  <si>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</si>
  <si>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</si>
  <si>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</si>
  <si>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</si>
  <si>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</si>
  <si>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</si>
  <si>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</si>
  <si>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</si>
  <si>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</si>
  <si>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</si>
  <si>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</si>
  <si>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</si>
  <si>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</si>
  <si>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</si>
  <si>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</si>
  <si>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</si>
  <si>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</si>
  <si>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</si>
  <si>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</si>
  <si>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</si>
  <si>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</si>
  <si>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</si>
  <si>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</si>
  <si>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</si>
  <si>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</si>
  <si>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</si>
  <si>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</si>
  <si>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</si>
  <si>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</si>
  <si>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</si>
  <si>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</si>
  <si>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</si>
  <si>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</si>
  <si>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</si>
  <si>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</si>
  <si>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</si>
  <si>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</si>
  <si>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</si>
  <si>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</si>
  <si>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</si>
  <si>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</si>
  <si>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</si>
  <si>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</si>
  <si>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</si>
  <si>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</si>
  <si>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</si>
  <si>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</si>
  <si>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</si>
  <si>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</si>
  <si>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</si>
  <si>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</si>
  <si>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</si>
  <si>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</si>
  <si>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</si>
  <si>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</si>
  <si>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</si>
  <si>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</si>
  <si>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</si>
  <si>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</si>
  <si>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</si>
  <si>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</si>
  <si>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</si>
  <si>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</si>
  <si>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</si>
  <si>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</si>
  <si>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</si>
  <si>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</si>
  <si>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</si>
  <si>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</si>
  <si>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</si>
  <si>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</si>
  <si>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</si>
  <si>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</si>
  <si>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</si>
  <si>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</si>
  <si>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</si>
  <si>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</si>
  <si>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</si>
  <si>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</si>
  <si>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</si>
  <si>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</si>
  <si>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</si>
  <si>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</si>
  <si>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</si>
  <si>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</si>
  <si>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</si>
  <si>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</si>
  <si>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</si>
  <si>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</si>
  <si>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</si>
  <si>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</si>
  <si>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</si>
  <si>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</si>
  <si>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</si>
  <si>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</si>
  <si>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</si>
  <si>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</si>
  <si>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</si>
  <si>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</si>
  <si>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</si>
  <si>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</si>
  <si>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</si>
  <si>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</si>
  <si>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</si>
  <si>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</si>
  <si>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</si>
  <si>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</si>
  <si>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</si>
  <si>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</si>
  <si>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</si>
  <si>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</si>
  <si>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</si>
  <si>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</si>
  <si>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</si>
  <si>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</si>
  <si>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</si>
  <si>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</si>
  <si>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</si>
  <si>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</si>
  <si>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</si>
  <si>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</si>
  <si>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</si>
  <si>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</si>
  <si>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</si>
  <si>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</si>
  <si>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</si>
  <si>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</si>
  <si>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</si>
  <si>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</si>
  <si>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</si>
  <si>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</si>
  <si>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</si>
  <si>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</si>
  <si>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</si>
  <si>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</si>
  <si>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</si>
  <si>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</si>
  <si>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</si>
  <si>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</si>
  <si>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</si>
  <si>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</si>
  <si>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</si>
  <si>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</si>
  <si>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</si>
  <si>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</si>
  <si>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</si>
  <si>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</si>
  <si>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</si>
  <si>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</si>
  <si>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</si>
  <si>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</si>
  <si>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</si>
  <si>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</si>
  <si>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</si>
  <si>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</si>
  <si>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</si>
  <si>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</si>
  <si>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</si>
  <si>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</si>
  <si>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</si>
  <si>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</si>
  <si>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</si>
  <si>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</si>
  <si>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</si>
  <si>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</si>
  <si>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</si>
  <si>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</si>
  <si>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</si>
  <si>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</si>
  <si>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</si>
  <si>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</si>
  <si>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</si>
  <si>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</si>
  <si>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</si>
  <si>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</si>
  <si>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</si>
  <si>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</si>
  <si>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</si>
  <si>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</si>
  <si>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</si>
  <si>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</si>
  <si>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</si>
  <si>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</si>
  <si>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</si>
  <si>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</si>
  <si>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</si>
  <si>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</si>
  <si>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</si>
  <si>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</si>
  <si>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</si>
  <si>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</si>
  <si>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</si>
  <si>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</si>
  <si>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</si>
  <si>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</si>
  <si>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</si>
  <si>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</si>
  <si>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</si>
  <si>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</si>
  <si>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</si>
  <si>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</si>
  <si>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</si>
  <si>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</si>
  <si>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</si>
  <si>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</si>
  <si>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</si>
  <si>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</si>
  <si>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</si>
  <si>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</si>
  <si>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</si>
  <si>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</si>
  <si>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</si>
  <si>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</si>
  <si>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</si>
  <si>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</si>
  <si>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</si>
  <si>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</si>
  <si>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</si>
  <si>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</si>
  <si>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</si>
  <si>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</si>
  <si>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</si>
  <si>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</si>
  <si>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</si>
  <si>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</si>
  <si>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</si>
  <si>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</si>
  <si>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</si>
  <si>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</si>
  <si>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</si>
  <si>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</si>
  <si>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</si>
  <si>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</si>
  <si>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</si>
  <si>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</si>
  <si>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</si>
  <si>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</si>
  <si>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</si>
  <si>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</si>
  <si>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</si>
  <si>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</si>
  <si>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</si>
  <si>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</si>
  <si>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</si>
  <si>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</si>
  <si>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</si>
  <si>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</si>
  <si>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</si>
  <si>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</si>
  <si>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</si>
  <si>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</si>
  <si>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</si>
  <si>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</si>
  <si>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</si>
  <si>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</si>
  <si>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</si>
  <si>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</si>
  <si>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</si>
  <si>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</si>
  <si>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</si>
  <si>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</si>
  <si>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</si>
  <si>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</si>
  <si>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</si>
  <si>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</si>
  <si>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</si>
  <si>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</si>
  <si>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</si>
  <si>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</si>
  <si>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</si>
  <si>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</si>
  <si>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</si>
  <si>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</si>
  <si>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</si>
  <si>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</si>
  <si>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</si>
  <si>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</si>
  <si>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</si>
  <si>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</si>
  <si>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</si>
  <si>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</si>
  <si>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</si>
  <si>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</si>
  <si>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</si>
  <si>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</si>
  <si>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</si>
  <si>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</si>
  <si>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</si>
  <si>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</si>
  <si>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</si>
  <si>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</si>
  <si>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</si>
  <si>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</si>
  <si>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</si>
  <si>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</si>
  <si>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</si>
  <si>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</si>
  <si>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</si>
  <si>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</si>
  <si>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</si>
  <si>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</si>
  <si>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</si>
  <si>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</si>
  <si>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</si>
  <si>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</si>
  <si>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</si>
  <si>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</si>
  <si>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</si>
  <si>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</si>
  <si>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</si>
  <si>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</si>
  <si>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</si>
  <si>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</si>
  <si>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</si>
  <si>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</si>
  <si>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</si>
  <si>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</si>
  <si>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</si>
  <si>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</si>
  <si>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</si>
  <si>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</si>
  <si>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</si>
  <si>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</si>
  <si>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</si>
  <si>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</si>
  <si>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</si>
  <si>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</si>
  <si>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</si>
  <si>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</si>
  <si>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</si>
  <si>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</si>
  <si>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</si>
  <si>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</si>
  <si>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</si>
  <si>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</si>
  <si>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</si>
  <si>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</si>
  <si>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</si>
  <si>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</si>
  <si>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</si>
  <si>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</si>
  <si>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</si>
  <si>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</si>
  <si>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</si>
  <si>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</si>
  <si>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</si>
  <si>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</si>
  <si>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</si>
  <si>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</si>
  <si>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</si>
  <si>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</si>
  <si>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</si>
  <si>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</si>
  <si>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</si>
  <si>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</si>
  <si>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</si>
  <si>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</si>
  <si>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</si>
  <si>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</si>
  <si>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</si>
  <si>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</si>
  <si>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</si>
  <si>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</si>
  <si>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</si>
  <si>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</si>
  <si>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</si>
  <si>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</si>
  <si>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</si>
  <si>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</si>
  <si>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</si>
  <si>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</si>
  <si>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</si>
  <si>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</si>
  <si>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</si>
  <si>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</si>
  <si>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</si>
  <si>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</si>
  <si>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</si>
  <si>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</si>
  <si>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</si>
  <si>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</si>
  <si>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</si>
  <si>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</si>
  <si>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</si>
  <si>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</si>
  <si>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</si>
  <si>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</si>
  <si>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</si>
  <si>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</si>
  <si>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</si>
  <si>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</si>
  <si>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</si>
  <si>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</si>
  <si>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</si>
  <si>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</si>
  <si>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</si>
  <si>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</si>
  <si>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</si>
  <si>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</si>
  <si>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</si>
  <si>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</si>
  <si>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</si>
  <si>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</si>
  <si>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</si>
  <si>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</si>
  <si>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</si>
  <si>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</si>
  <si>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</si>
  <si>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</si>
  <si>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</si>
  <si>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</si>
  <si>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</si>
  <si>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</si>
  <si>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</si>
  <si>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</si>
  <si>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</si>
  <si>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</si>
  <si>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</si>
  <si>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</si>
  <si>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</si>
  <si>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</si>
  <si>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</si>
  <si>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</si>
  <si>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</si>
  <si>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</si>
  <si>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</si>
  <si>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</si>
  <si>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</si>
  <si>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</si>
  <si>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</si>
  <si>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</si>
  <si>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</si>
  <si>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</si>
  <si>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</si>
  <si>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</si>
  <si>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</si>
  <si>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</si>
  <si>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</si>
  <si>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</si>
  <si>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</si>
  <si>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</si>
  <si>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</si>
  <si>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</si>
  <si>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</si>
  <si>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</si>
  <si>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</si>
  <si>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</si>
  <si>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</si>
  <si>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</si>
  <si>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</si>
  <si>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</si>
  <si>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</si>
  <si>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</si>
  <si>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</si>
  <si>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</si>
  <si>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</si>
  <si>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</si>
  <si>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</si>
  <si>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</si>
  <si>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</si>
  <si>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</si>
  <si>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</si>
  <si>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</si>
  <si>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</si>
  <si>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</si>
  <si>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</si>
  <si>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</si>
  <si>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</si>
  <si>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</si>
  <si>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</si>
  <si>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</si>
  <si>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</si>
  <si>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</si>
  <si>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</si>
  <si>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</si>
  <si>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</si>
  <si>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</si>
  <si>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</si>
  <si>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</si>
  <si>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</si>
  <si>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</si>
  <si>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</si>
  <si>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</si>
  <si>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</si>
  <si>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</si>
  <si>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</si>
  <si>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</si>
  <si>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</si>
  <si>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</si>
  <si>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</si>
  <si>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</si>
  <si>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</si>
  <si>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</si>
  <si>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</si>
  <si>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</si>
  <si>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</si>
  <si>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</si>
  <si>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</si>
  <si>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</si>
  <si>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</si>
  <si>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</si>
  <si>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</si>
  <si>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</si>
  <si>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</si>
  <si>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</si>
  <si>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</si>
  <si>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</si>
  <si>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</si>
  <si>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</si>
  <si>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</si>
  <si>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</si>
  <si>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</si>
  <si>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</si>
  <si>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</si>
  <si>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</si>
  <si>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</si>
  <si>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</si>
  <si>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</si>
  <si>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</si>
  <si>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</si>
  <si>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</si>
  <si>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</si>
  <si>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</si>
  <si>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</si>
  <si>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</si>
  <si>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</si>
  <si>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</si>
  <si>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</si>
  <si>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</si>
  <si>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</si>
  <si>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</si>
  <si>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</si>
  <si>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</si>
  <si>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</si>
  <si>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</si>
  <si>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</si>
  <si>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</si>
  <si>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</si>
  <si>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</si>
  <si>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</si>
  <si>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</si>
  <si>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</si>
  <si>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</si>
  <si>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</si>
  <si>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</si>
  <si>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</si>
  <si>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</si>
  <si>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</si>
  <si>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</si>
  <si>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</si>
  <si>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</si>
  <si>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</si>
  <si>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</si>
  <si>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</si>
  <si>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</si>
  <si>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</si>
  <si>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</si>
  <si>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</si>
  <si>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</si>
  <si>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</si>
  <si>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</si>
  <si>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</si>
  <si>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</si>
  <si>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</si>
  <si>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</si>
  <si>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</si>
  <si>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</si>
  <si>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</si>
  <si>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</si>
  <si>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</si>
  <si>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</si>
  <si>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</si>
  <si>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</si>
  <si>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</si>
  <si>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</si>
  <si>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</si>
  <si>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</si>
  <si>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</si>
  <si>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</si>
  <si>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</si>
  <si>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</si>
  <si>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</si>
  <si>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</si>
  <si>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</si>
  <si>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</si>
  <si>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</si>
  <si>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</si>
  <si>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</si>
  <si>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</si>
  <si>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</si>
  <si>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</si>
  <si>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</si>
  <si>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</si>
  <si>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</si>
  <si>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</si>
  <si>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</si>
  <si>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</si>
  <si>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</si>
  <si>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</si>
  <si>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</si>
  <si>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</si>
  <si>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</si>
  <si>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</si>
  <si>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</si>
  <si>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</si>
  <si>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</si>
  <si>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</si>
  <si>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</si>
  <si>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</si>
  <si>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</si>
  <si>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</si>
  <si>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</si>
  <si>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</si>
  <si>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</si>
  <si>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</si>
  <si>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</si>
  <si>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</si>
  <si>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</si>
  <si>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</si>
  <si>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</si>
  <si>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</si>
  <si>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</si>
  <si>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</si>
  <si>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</si>
  <si>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</si>
  <si>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</si>
  <si>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</si>
  <si>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</si>
  <si>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</si>
  <si>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</si>
  <si>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</si>
  <si>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</si>
  <si>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</si>
  <si>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</si>
  <si>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</si>
  <si>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</si>
  <si>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</si>
  <si>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</si>
  <si>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</si>
  <si>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</si>
  <si>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</si>
  <si>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</si>
  <si>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</si>
  <si>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</si>
  <si>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</si>
  <si>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</si>
  <si>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</si>
  <si>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</si>
  <si>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</si>
  <si>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</si>
  <si>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</si>
  <si>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</si>
  <si>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</si>
  <si>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</si>
  <si>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</si>
  <si>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</si>
  <si>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</si>
  <si>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</si>
  <si>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</si>
  <si>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</si>
  <si>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</si>
  <si>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</si>
  <si>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</si>
  <si>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</si>
  <si>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</si>
  <si>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</si>
  <si>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</si>
  <si>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</si>
  <si>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</si>
  <si>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</si>
  <si>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</si>
  <si>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</si>
  <si>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</si>
  <si>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</si>
  <si>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</si>
  <si>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</si>
  <si>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</si>
  <si>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</si>
  <si>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</si>
  <si>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</si>
  <si>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</si>
  <si>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</si>
  <si>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</si>
  <si>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</si>
  <si>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</si>
  <si>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</si>
  <si>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</si>
  <si>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</si>
  <si>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</si>
  <si>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</si>
  <si>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</si>
  <si>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</si>
  <si>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</si>
  <si>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</si>
  <si>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</si>
  <si>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</si>
  <si>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</si>
  <si>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</si>
  <si>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</si>
  <si>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</si>
  <si>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</si>
  <si>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</si>
  <si>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</si>
  <si>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</si>
  <si>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</si>
  <si>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</si>
  <si>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</si>
  <si>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</si>
  <si>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</si>
  <si>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</si>
  <si>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</si>
  <si>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</si>
  <si>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</si>
  <si>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</si>
  <si>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</si>
  <si>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</si>
  <si>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</si>
  <si>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</si>
  <si>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</si>
  <si>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</si>
  <si>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</si>
  <si>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</si>
  <si>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</si>
  <si>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</si>
  <si>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</si>
  <si>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</si>
  <si>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</si>
  <si>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</si>
  <si>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</si>
  <si>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</si>
  <si>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</si>
  <si>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</si>
  <si>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</si>
  <si>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</si>
  <si>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</si>
  <si>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</si>
  <si>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</si>
  <si>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</si>
  <si>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</si>
  <si>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</si>
  <si>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</si>
  <si>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</si>
  <si>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</si>
  <si>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</si>
  <si>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</si>
  <si>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</si>
  <si>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</si>
  <si>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</si>
  <si>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</si>
  <si>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</si>
  <si>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</si>
  <si>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</si>
  <si>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</si>
  <si>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</si>
  <si>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</si>
  <si>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</si>
  <si>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</si>
  <si>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</si>
  <si>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</si>
  <si>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</si>
  <si>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</si>
  <si>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</si>
  <si>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</si>
  <si>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</si>
  <si>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</si>
  <si>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</si>
  <si>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</si>
  <si>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</si>
  <si>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</si>
  <si>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</si>
  <si>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</si>
  <si>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</si>
  <si>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</si>
  <si>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</si>
  <si>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</si>
  <si>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</si>
  <si>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</si>
  <si>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</si>
  <si>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</si>
  <si>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</si>
  <si>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</si>
  <si>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</si>
  <si>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</si>
  <si>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</si>
  <si>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</si>
  <si>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</si>
  <si>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</si>
  <si>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</si>
  <si>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</si>
  <si>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</si>
  <si>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</si>
  <si>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</si>
  <si>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</si>
  <si>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</si>
  <si>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</si>
  <si>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</si>
  <si>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</si>
  <si>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</si>
  <si>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</si>
  <si>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</si>
  <si>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</si>
  <si>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</si>
  <si>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</si>
  <si>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</si>
  <si>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</si>
  <si>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</si>
  <si>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</si>
  <si>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</si>
  <si>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</si>
  <si>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</si>
  <si>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</si>
  <si>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</si>
  <si>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</si>
  <si>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</si>
  <si>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</si>
  <si>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</si>
  <si>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</si>
  <si>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</si>
  <si>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</si>
  <si>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</si>
  <si>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</si>
  <si>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</si>
  <si>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</si>
  <si>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</si>
  <si>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</si>
  <si>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</si>
  <si>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</si>
  <si>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</si>
  <si>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</si>
  <si>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</si>
  <si>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</si>
  <si>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</si>
  <si>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</si>
  <si>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</si>
  <si>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</si>
  <si>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</si>
  <si>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</si>
  <si>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</si>
  <si>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</si>
  <si>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</si>
  <si>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</si>
  <si>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</si>
  <si>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</si>
  <si>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</si>
  <si>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</si>
  <si>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</si>
  <si>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</si>
  <si>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</si>
  <si>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</si>
  <si>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</si>
  <si>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</si>
  <si>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</si>
  <si>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</si>
  <si>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</si>
  <si>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</si>
  <si>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</si>
  <si>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</si>
  <si>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</si>
  <si>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</si>
  <si>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</si>
  <si>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</si>
  <si>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</si>
  <si>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</si>
  <si>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</si>
  <si>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</si>
  <si>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</si>
  <si>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</si>
  <si>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</si>
  <si>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</si>
  <si>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</si>
  <si>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</si>
  <si>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</si>
  <si>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</si>
  <si>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</si>
  <si>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</si>
  <si>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</si>
  <si>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</si>
  <si>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</si>
  <si>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</si>
  <si>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</si>
  <si>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</si>
  <si>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</si>
  <si>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</si>
  <si>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</si>
  <si>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</si>
  <si>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</si>
  <si>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</si>
  <si>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</si>
  <si>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</si>
  <si>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</si>
  <si>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</si>
  <si>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</si>
  <si>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</si>
  <si>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</si>
  <si>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</si>
  <si>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</si>
  <si>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</si>
  <si>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</si>
  <si>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</si>
  <si>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</si>
  <si>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</si>
  <si>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</si>
  <si>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</si>
  <si>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</si>
  <si>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</si>
  <si>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</si>
  <si>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</si>
  <si>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</si>
  <si>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</si>
  <si>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</si>
  <si>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</si>
  <si>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</si>
  <si>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</si>
  <si>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</si>
  <si>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</si>
  <si>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</si>
  <si>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</si>
  <si>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</si>
  <si>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</si>
  <si>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</si>
  <si>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</si>
  <si>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</si>
  <si>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</si>
  <si>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</si>
  <si>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</si>
  <si>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</si>
  <si>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</si>
  <si>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</si>
  <si>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</si>
  <si>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</si>
  <si>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</si>
  <si>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</si>
  <si>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</si>
  <si>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</si>
  <si>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</si>
  <si>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</si>
  <si>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</si>
  <si>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</si>
  <si>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</si>
  <si>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</si>
  <si>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</si>
  <si>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</si>
  <si>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</si>
  <si>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</si>
  <si>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</si>
  <si>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</si>
  <si>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</si>
  <si>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</si>
  <si>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</si>
  <si>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</si>
  <si>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</si>
  <si>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</si>
  <si>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</si>
  <si>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</si>
  <si>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</si>
  <si>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</si>
  <si>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</si>
  <si>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</si>
  <si>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</si>
  <si>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</si>
  <si>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</si>
  <si>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</si>
  <si>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</si>
  <si>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</si>
  <si>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</si>
  <si>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</si>
  <si>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</si>
  <si>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</si>
  <si>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</si>
  <si>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</si>
  <si>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</si>
  <si>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</si>
  <si>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</si>
  <si>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</si>
  <si>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</si>
  <si>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</si>
  <si>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</si>
  <si>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</si>
  <si>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</si>
  <si>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</si>
  <si>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</si>
  <si>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</si>
  <si>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</si>
  <si>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</si>
  <si>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</si>
  <si>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</si>
  <si>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</si>
  <si>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</si>
  <si>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</si>
  <si>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</si>
  <si>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</si>
  <si>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</si>
  <si>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</si>
  <si>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</si>
  <si>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</si>
  <si>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</si>
  <si>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</si>
  <si>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</si>
  <si>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</si>
  <si>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</si>
  <si>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</si>
  <si>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</si>
  <si>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</si>
  <si>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</si>
  <si>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</si>
  <si>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</si>
  <si>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</si>
  <si>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</si>
  <si>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</si>
  <si>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</si>
  <si>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</si>
  <si>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</si>
  <si>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</si>
  <si>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</si>
  <si>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</si>
  <si>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</si>
  <si>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</si>
  <si>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</si>
  <si>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</si>
  <si>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</si>
  <si>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</si>
  <si>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</si>
  <si>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</si>
  <si>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</si>
  <si>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</si>
  <si>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</si>
  <si>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</si>
  <si>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</si>
  <si>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</si>
  <si>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</si>
  <si>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</si>
  <si>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</si>
  <si>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</si>
  <si>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</si>
  <si>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</si>
  <si>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</si>
  <si>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</si>
  <si>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</si>
  <si>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</si>
  <si>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</si>
  <si>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</si>
  <si>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</si>
  <si>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</si>
  <si>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</si>
  <si>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</si>
  <si>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</si>
  <si>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</si>
  <si>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</si>
  <si>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</si>
  <si>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</si>
  <si>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</si>
  <si>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</si>
  <si>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</si>
  <si>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</si>
  <si>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</si>
  <si>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</si>
  <si>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</si>
  <si>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</si>
  <si>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</si>
  <si>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</si>
  <si>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</si>
  <si>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</si>
  <si>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</si>
  <si>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</si>
  <si>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</si>
  <si>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</si>
  <si>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</si>
  <si>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</si>
  <si>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</si>
  <si>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</si>
  <si>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</si>
  <si>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</si>
  <si>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</si>
  <si>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</si>
  <si>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</si>
  <si>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</si>
  <si>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</si>
  <si>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</si>
  <si>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</si>
  <si>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</si>
  <si>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</si>
  <si>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</si>
  <si>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</si>
  <si>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</si>
  <si>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</si>
  <si>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</si>
  <si>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</si>
  <si>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</si>
  <si>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</si>
  <si>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</si>
  <si>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</si>
  <si>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</si>
  <si>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</si>
  <si>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</si>
  <si>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</si>
  <si>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</si>
  <si>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</si>
  <si>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</si>
  <si>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</si>
  <si>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</si>
  <si>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</si>
  <si>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</si>
  <si>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</si>
  <si>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</si>
  <si>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</si>
  <si>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</si>
  <si>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</si>
  <si>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</si>
  <si>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</si>
  <si>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</si>
  <si>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</si>
  <si>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</si>
  <si>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</si>
  <si>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</si>
  <si>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</si>
  <si>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</si>
  <si>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</si>
  <si>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</si>
  <si>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</si>
  <si>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</si>
  <si>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</si>
  <si>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</si>
  <si>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</si>
  <si>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</si>
  <si>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</si>
  <si>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</si>
  <si>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</si>
  <si>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</si>
  <si>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</si>
  <si>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</si>
  <si>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</si>
  <si>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</si>
  <si>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</si>
  <si>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</si>
  <si>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</si>
  <si>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</si>
  <si>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</si>
  <si>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</si>
  <si>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</si>
  <si>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</si>
  <si>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</si>
  <si>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</si>
  <si>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</si>
  <si>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</si>
  <si>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</si>
  <si>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</si>
  <si>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</si>
  <si>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</si>
  <si>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</si>
  <si>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</si>
  <si>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</si>
  <si>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</si>
  <si>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</si>
  <si>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</si>
  <si>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</si>
  <si>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</si>
  <si>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</si>
  <si>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</si>
  <si>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</si>
  <si>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</si>
  <si>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</si>
  <si>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</si>
  <si>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</si>
  <si>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</si>
  <si>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</si>
  <si>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</si>
  <si>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</si>
  <si>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</si>
  <si>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</si>
  <si>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</si>
  <si>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</si>
  <si>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</si>
  <si>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</si>
  <si>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</si>
  <si>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</si>
  <si>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</si>
  <si>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</si>
  <si>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</si>
  <si>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</si>
  <si>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</si>
  <si>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</si>
  <si>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</si>
  <si>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</si>
  <si>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</si>
  <si>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</si>
  <si>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</si>
  <si>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</si>
  <si>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</si>
  <si>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</si>
  <si>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</si>
  <si>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</si>
  <si>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</si>
  <si>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</si>
  <si>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</si>
  <si>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</si>
  <si>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</si>
  <si>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</si>
  <si>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</si>
  <si>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</si>
  <si>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</si>
  <si>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</si>
  <si>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</si>
  <si>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</si>
  <si>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</si>
  <si>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</si>
  <si>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</si>
  <si>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</si>
  <si>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</si>
  <si>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</si>
  <si>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</si>
  <si>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</si>
  <si>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</si>
  <si>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</si>
  <si>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</si>
  <si>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</si>
  <si>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</si>
  <si>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</si>
  <si>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</si>
  <si>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</si>
  <si>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</si>
  <si>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</si>
  <si>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</si>
  <si>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</si>
  <si>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</si>
  <si>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</si>
  <si>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</si>
  <si>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</si>
  <si>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</si>
  <si>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</si>
  <si>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</si>
  <si>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</si>
  <si>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</si>
  <si>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</si>
  <si>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</si>
  <si>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</si>
  <si>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</si>
  <si>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</si>
  <si>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</si>
  <si>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</si>
  <si>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</si>
  <si>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</si>
  <si>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</si>
  <si>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</si>
  <si>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</si>
  <si>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</si>
  <si>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</si>
  <si>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</si>
  <si>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</si>
  <si>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</si>
  <si>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</si>
  <si>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</si>
  <si>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</si>
  <si>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</si>
  <si>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</si>
  <si>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</si>
  <si>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</si>
  <si>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</si>
  <si>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</si>
  <si>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</si>
  <si>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</si>
  <si>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</si>
  <si>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</si>
  <si>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</si>
  <si>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</si>
  <si>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</si>
  <si>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</si>
  <si>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</si>
  <si>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</si>
  <si>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</si>
  <si>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</si>
  <si>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</si>
  <si>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</si>
  <si>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</si>
  <si>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</si>
  <si>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</si>
  <si>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</si>
  <si>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</si>
  <si>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</si>
  <si>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</si>
  <si>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</si>
  <si>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</si>
  <si>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</si>
  <si>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</si>
  <si>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</si>
  <si>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</si>
  <si>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</si>
  <si>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</si>
  <si>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</si>
  <si>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</si>
  <si>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</si>
  <si>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</si>
  <si>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</si>
  <si>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</si>
  <si>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</si>
  <si>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</si>
  <si>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</si>
  <si>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</si>
  <si>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</si>
  <si>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</si>
  <si>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</si>
  <si>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</si>
  <si>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</si>
  <si>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</si>
  <si>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</si>
  <si>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</si>
  <si>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</si>
  <si>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</si>
  <si>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</si>
  <si>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</si>
  <si>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</si>
  <si>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</si>
  <si>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</si>
  <si>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</si>
  <si>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</si>
  <si>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</si>
  <si>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</si>
  <si>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</si>
  <si>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</si>
  <si>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</si>
  <si>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</si>
  <si>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</si>
  <si>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</si>
  <si>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</si>
  <si>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</si>
  <si>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</si>
  <si>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</si>
  <si>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</si>
  <si>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</si>
  <si>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</si>
  <si>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</si>
  <si>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</si>
  <si>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</si>
  <si>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</si>
  <si>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</si>
  <si>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</si>
  <si>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</si>
  <si>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</si>
  <si>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</si>
  <si>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</si>
  <si>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</si>
  <si>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</si>
  <si>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</si>
  <si>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</si>
  <si>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</si>
  <si>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</si>
  <si>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</si>
  <si>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</si>
  <si>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</si>
  <si>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</si>
  <si>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</si>
  <si>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</si>
  <si>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</si>
  <si>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</si>
  <si>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</si>
  <si>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</si>
  <si>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</si>
  <si>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</si>
  <si>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</si>
  <si>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</si>
  <si>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</si>
  <si>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</si>
  <si>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</si>
  <si>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</si>
  <si>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</si>
  <si>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</si>
  <si>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</si>
  <si>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</si>
  <si>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</si>
  <si>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</si>
  <si>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</si>
  <si>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</si>
  <si>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</si>
  <si>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</si>
  <si>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</si>
  <si>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</si>
  <si>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</si>
  <si>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</si>
  <si>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</si>
  <si>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</si>
  <si>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</si>
  <si>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</si>
  <si>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</si>
  <si>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</si>
  <si>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</si>
  <si>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</si>
  <si>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</si>
  <si>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</si>
  <si>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</si>
  <si>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</si>
  <si>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</si>
  <si>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</si>
  <si>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</si>
  <si>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</si>
  <si>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</si>
  <si>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</si>
  <si>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</si>
  <si>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</si>
  <si>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</si>
  <si>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</si>
  <si>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</si>
  <si>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</si>
  <si>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</si>
  <si>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</si>
  <si>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</si>
  <si>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</si>
  <si>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</si>
  <si>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</si>
  <si>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</si>
  <si>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</si>
  <si>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</si>
  <si>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</si>
  <si>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</si>
  <si>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</si>
  <si>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</si>
  <si>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</si>
  <si>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</si>
  <si>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</si>
  <si>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</si>
  <si>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</si>
  <si>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</si>
  <si>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</si>
  <si>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</si>
  <si>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</si>
  <si>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</si>
  <si>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</si>
  <si>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</si>
  <si>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</si>
  <si>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</si>
  <si>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</si>
  <si>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</si>
  <si>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</si>
  <si>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</si>
  <si>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</si>
  <si>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</si>
  <si>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</si>
  <si>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</si>
  <si>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</si>
  <si>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</si>
  <si>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</si>
  <si>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</si>
  <si>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</si>
  <si>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</si>
  <si>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</si>
  <si>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</si>
  <si>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</si>
  <si>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</si>
  <si>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</si>
  <si>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</si>
  <si>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</si>
  <si>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</si>
  <si>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</si>
  <si>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</si>
  <si>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</si>
  <si>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</si>
  <si>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</si>
  <si>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</si>
  <si>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</si>
  <si>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</si>
  <si>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</si>
  <si>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</si>
  <si>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</si>
  <si>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</si>
  <si>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</si>
  <si>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</si>
  <si>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</si>
  <si>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</si>
  <si>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</si>
  <si>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</si>
  <si>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</si>
  <si>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</si>
  <si>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</si>
  <si>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</si>
  <si>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</si>
  <si>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</si>
  <si>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</si>
  <si>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</si>
  <si>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</si>
  <si>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</si>
  <si>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</si>
  <si>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</si>
  <si>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</si>
  <si>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</si>
  <si>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</si>
  <si>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</si>
  <si>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</si>
  <si>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</si>
  <si>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</si>
  <si>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</si>
  <si>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</si>
  <si>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</si>
  <si>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</si>
  <si>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</si>
  <si>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</si>
  <si>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</si>
  <si>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</si>
  <si>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</si>
  <si>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</si>
  <si>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</si>
  <si>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</si>
  <si>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</si>
  <si>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</si>
  <si>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</si>
  <si>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</si>
  <si>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</si>
  <si>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</si>
  <si>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</si>
  <si>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</si>
  <si>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</si>
  <si>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</si>
  <si>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</si>
  <si>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</si>
  <si>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</si>
  <si>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</si>
  <si>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</si>
  <si>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</si>
  <si>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</si>
  <si>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</si>
  <si>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</si>
  <si>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</si>
  <si>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</si>
  <si>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</si>
  <si>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</si>
  <si>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</si>
  <si>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</si>
  <si>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</si>
  <si>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</si>
  <si>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</si>
  <si>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</si>
  <si>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</si>
  <si>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</si>
  <si>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</si>
  <si>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</si>
  <si>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</si>
  <si>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</si>
  <si>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</si>
  <si>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</si>
  <si>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</si>
  <si>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</si>
  <si>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</si>
  <si>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</si>
  <si>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</si>
  <si>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</si>
  <si>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</si>
  <si>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</si>
  <si>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</si>
  <si>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</si>
  <si>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</si>
  <si>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</si>
  <si>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</si>
  <si>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</si>
  <si>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</si>
  <si>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</si>
  <si>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</si>
  <si>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</si>
  <si>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</si>
  <si>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</si>
  <si>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</si>
  <si>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</si>
  <si>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</si>
  <si>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</si>
  <si>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</si>
  <si>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</si>
  <si>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</si>
  <si>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</si>
  <si>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</si>
  <si>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</si>
  <si>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</si>
  <si>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</si>
  <si>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</si>
  <si>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</si>
  <si>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</si>
  <si>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</si>
  <si>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</si>
  <si>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</si>
  <si>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</si>
  <si>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</si>
  <si>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</si>
  <si>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</si>
  <si>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</si>
  <si>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</si>
  <si>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</si>
  <si>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</si>
  <si>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</si>
  <si>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</si>
  <si>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</si>
  <si>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</si>
  <si>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</si>
  <si>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</si>
  <si>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</si>
  <si>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</si>
  <si>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</si>
  <si>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</si>
  <si>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</si>
  <si>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</si>
  <si>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</si>
  <si>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</si>
  <si>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</si>
  <si>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</si>
  <si>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</si>
  <si>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</si>
  <si>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</si>
  <si>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</si>
  <si>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</si>
  <si>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</si>
  <si>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</si>
  <si>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</si>
  <si>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</si>
  <si>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</si>
  <si>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</si>
  <si>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</si>
  <si>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</si>
  <si>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</si>
  <si>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</si>
  <si>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</si>
  <si>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</si>
  <si>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</si>
  <si>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</si>
  <si>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</si>
  <si>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</si>
  <si>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</si>
  <si>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</si>
  <si>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</si>
  <si>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</si>
  <si>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</si>
  <si>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</si>
  <si>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</si>
  <si>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</si>
  <si>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</si>
  <si>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</si>
  <si>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</si>
  <si>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</si>
  <si>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</si>
  <si>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</si>
  <si>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</si>
  <si>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</si>
  <si>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</si>
  <si>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</si>
  <si>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</si>
  <si>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</si>
  <si>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</si>
  <si>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</si>
  <si>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</si>
  <si>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</si>
  <si>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</si>
  <si>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</si>
  <si>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</si>
  <si>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</si>
  <si>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</si>
  <si>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</si>
  <si>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</si>
  <si>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</si>
  <si>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</si>
  <si>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</si>
  <si>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</si>
  <si>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</si>
  <si>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</si>
  <si>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</si>
  <si>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</si>
  <si>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</si>
  <si>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</si>
  <si>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</si>
  <si>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</si>
  <si>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</si>
  <si>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</si>
  <si>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</si>
  <si>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</si>
  <si>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</si>
  <si>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</si>
  <si>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</si>
  <si>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</si>
  <si>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</si>
  <si>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</si>
  <si>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</si>
  <si>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</si>
  <si>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</si>
  <si>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</si>
  <si>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</si>
  <si>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</si>
  <si>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</si>
  <si>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</si>
  <si>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</si>
  <si>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</si>
  <si>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</si>
  <si>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</si>
  <si>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</si>
  <si>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</si>
  <si>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</si>
  <si>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</si>
  <si>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</si>
  <si>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</si>
  <si>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</si>
  <si>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</si>
  <si>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</si>
  <si>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</si>
  <si>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</si>
  <si>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</si>
  <si>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</si>
  <si>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</si>
  <si>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</si>
  <si>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</si>
  <si>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</si>
  <si>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</si>
  <si>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</si>
  <si>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</si>
  <si>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</si>
  <si>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</si>
  <si>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</si>
  <si>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</si>
  <si>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</si>
  <si>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</si>
  <si>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</si>
  <si>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</si>
  <si>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</si>
  <si>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</si>
  <si>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</si>
  <si>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</si>
  <si>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</si>
  <si>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</si>
  <si>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</si>
  <si>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</si>
  <si>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</si>
  <si>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</si>
  <si>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</si>
  <si>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</si>
  <si>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</si>
  <si>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</si>
  <si>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</si>
  <si>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</si>
  <si>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</si>
  <si>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</si>
  <si>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</si>
  <si>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</si>
  <si>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</si>
  <si>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</si>
  <si>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</si>
  <si>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</si>
  <si>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</si>
  <si>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</si>
  <si>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</si>
  <si>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</si>
  <si>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</si>
  <si>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</si>
  <si>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</si>
  <si>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</si>
  <si>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</si>
  <si>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</si>
  <si>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</si>
  <si>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</si>
  <si>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</si>
  <si>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</si>
  <si>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</si>
  <si>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</si>
  <si>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</si>
  <si>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</si>
  <si>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</si>
  <si>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</si>
  <si>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</si>
  <si>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</si>
  <si>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</si>
  <si>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</si>
  <si>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</si>
  <si>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</si>
  <si>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</si>
  <si>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</si>
  <si>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</si>
  <si>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</si>
  <si>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</si>
  <si>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</si>
  <si>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</si>
  <si>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</si>
  <si>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</si>
  <si>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</si>
  <si>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</si>
  <si>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</si>
  <si>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</si>
  <si>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</si>
  <si>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</si>
  <si>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</si>
  <si>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</si>
  <si>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</si>
  <si>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</si>
  <si>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</si>
  <si>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</si>
  <si>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</si>
  <si>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</si>
  <si>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</si>
  <si>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</si>
  <si>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</si>
  <si>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</si>
  <si>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</si>
  <si>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</si>
  <si>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</si>
  <si>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</si>
  <si>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</si>
  <si>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</si>
  <si>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</si>
  <si>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</si>
  <si>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</si>
  <si>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</si>
  <si>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</si>
  <si>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</si>
  <si>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</si>
  <si>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</si>
  <si>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</si>
  <si>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</si>
  <si>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</si>
  <si>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</si>
  <si>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</si>
  <si>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</si>
  <si>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</si>
  <si>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</si>
  <si>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</si>
  <si>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</si>
  <si>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</si>
  <si>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</si>
  <si>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</si>
  <si>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</si>
  <si>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</si>
  <si>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</si>
  <si>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</si>
  <si>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</si>
  <si>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</si>
  <si>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</si>
  <si>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</si>
  <si>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</si>
  <si>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</si>
  <si>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</si>
  <si>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</si>
  <si>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</si>
  <si>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</si>
  <si>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</si>
  <si>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</si>
  <si>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</si>
  <si>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</si>
  <si>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</si>
  <si>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</si>
  <si>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</si>
  <si>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</si>
  <si>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</si>
  <si>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</si>
  <si>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</si>
  <si>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</si>
  <si>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</si>
  <si>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</si>
  <si>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</si>
  <si>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</si>
  <si>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</si>
  <si>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</si>
  <si>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</si>
  <si>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</si>
  <si>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</si>
  <si>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</si>
  <si>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</si>
  <si>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</si>
  <si>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</si>
  <si>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</si>
  <si>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</si>
  <si>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</si>
  <si>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</si>
  <si>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</si>
  <si>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</si>
  <si>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</si>
  <si>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</si>
  <si>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</si>
  <si>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</si>
  <si>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</si>
  <si>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</si>
  <si>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</si>
  <si>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</si>
  <si>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</si>
  <si>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</si>
  <si>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</si>
  <si>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</si>
  <si>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</si>
  <si>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</si>
  <si>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</si>
  <si>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</si>
  <si>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</si>
  <si>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</si>
  <si>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</si>
  <si>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</si>
  <si>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</si>
  <si>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</si>
  <si>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</si>
  <si>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</si>
  <si>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</si>
  <si>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</si>
  <si>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</si>
  <si>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</si>
  <si>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</si>
  <si>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</si>
  <si>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</si>
  <si>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</si>
  <si>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</si>
  <si>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</si>
  <si>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</si>
  <si>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</si>
  <si>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</si>
  <si>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</si>
  <si>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</si>
  <si>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</si>
  <si>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</si>
  <si>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</si>
  <si>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</si>
  <si>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</si>
  <si>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</si>
  <si>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</si>
  <si>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</si>
  <si>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</si>
  <si>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</si>
  <si>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</si>
  <si>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</si>
  <si>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</si>
  <si>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</si>
  <si>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</si>
  <si>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</si>
  <si>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</si>
  <si>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</si>
  <si>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</si>
  <si>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</si>
  <si>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</si>
  <si>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</si>
  <si>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</si>
  <si>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</si>
  <si>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</si>
  <si>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</si>
  <si>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</si>
  <si>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</si>
  <si>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</si>
  <si>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</si>
  <si>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</si>
  <si>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</si>
  <si>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</si>
  <si>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</si>
  <si>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</si>
  <si>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</si>
  <si>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</si>
  <si>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</si>
  <si>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</si>
  <si>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</si>
  <si>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</si>
  <si>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</si>
  <si>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</si>
  <si>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</si>
  <si>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</si>
  <si>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</si>
  <si>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</si>
  <si>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</si>
  <si>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</si>
  <si>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</si>
  <si>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</si>
  <si>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</si>
  <si>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</si>
  <si>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</si>
  <si>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</si>
  <si>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</si>
  <si>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</si>
  <si>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</si>
  <si>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</si>
  <si>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</si>
  <si>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</si>
  <si>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</si>
  <si>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</si>
  <si>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</si>
  <si>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</si>
  <si>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</si>
  <si>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</si>
  <si>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</si>
  <si>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</si>
  <si>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</si>
  <si>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</si>
  <si>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</si>
  <si>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</si>
  <si>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</si>
  <si>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</si>
  <si>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</si>
  <si>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</si>
  <si>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</si>
  <si>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</si>
  <si>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</si>
  <si>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</si>
  <si>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</si>
  <si>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</si>
  <si>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</si>
  <si>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</si>
  <si>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</si>
  <si>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</si>
  <si>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</si>
  <si>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</si>
  <si>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</si>
  <si>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</si>
  <si>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</si>
  <si>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</si>
  <si>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</si>
  <si>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</si>
  <si>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</si>
  <si>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</si>
  <si>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</si>
  <si>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</si>
  <si>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</si>
  <si>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</si>
  <si>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</si>
  <si>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</si>
  <si>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</si>
  <si>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</si>
  <si>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</si>
  <si>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</si>
  <si>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</si>
  <si>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</si>
  <si>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</si>
  <si>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</si>
  <si>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</si>
  <si>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</si>
  <si>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</si>
  <si>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</si>
  <si>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</si>
  <si>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</si>
  <si>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</si>
  <si>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</si>
  <si>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</si>
  <si>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</si>
  <si>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</si>
  <si>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</si>
  <si>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</si>
  <si>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</si>
  <si>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</si>
  <si>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</si>
  <si>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</si>
  <si>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</si>
  <si>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</si>
  <si>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</si>
  <si>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</si>
  <si>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</si>
  <si>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</si>
  <si>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</si>
  <si>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</si>
  <si>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</si>
  <si>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</si>
  <si>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</si>
  <si>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</si>
  <si>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</si>
  <si>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</si>
  <si>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</si>
  <si>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</si>
  <si>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</si>
  <si>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</si>
  <si>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</si>
  <si>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</si>
  <si>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</si>
  <si>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</si>
  <si>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</si>
  <si>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</si>
  <si>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</si>
  <si>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</si>
  <si>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</si>
  <si>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</si>
  <si>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</si>
  <si>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</si>
  <si>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</si>
  <si>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</si>
  <si>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</si>
  <si>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</si>
  <si>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</si>
  <si>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</si>
  <si>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</si>
  <si>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</si>
  <si>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</si>
  <si>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</si>
  <si>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</si>
  <si>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</si>
  <si>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</si>
  <si>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</si>
  <si>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</si>
  <si>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</si>
  <si>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</si>
  <si>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</si>
  <si>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</si>
  <si>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</si>
  <si>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</si>
  <si>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</si>
  <si>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</si>
  <si>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</si>
  <si>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</si>
  <si>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</si>
  <si>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</si>
  <si>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</si>
  <si>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</si>
  <si>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</si>
  <si>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</si>
  <si>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</si>
  <si>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</si>
  <si>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</si>
  <si>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</si>
  <si>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</si>
  <si>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</si>
  <si>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</si>
  <si>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</si>
  <si>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</si>
  <si>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</si>
  <si>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</si>
  <si>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</si>
  <si>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</si>
  <si>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</si>
  <si>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</si>
  <si>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</si>
  <si>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</si>
  <si>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</si>
  <si>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</si>
  <si>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</si>
  <si>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</si>
  <si>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</si>
  <si>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</si>
  <si>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</si>
  <si>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</si>
  <si>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</si>
  <si>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</si>
  <si>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</si>
  <si>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</si>
  <si>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</si>
  <si>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</si>
  <si>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</si>
  <si>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</si>
  <si>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</si>
  <si>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</si>
  <si>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</si>
  <si>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</si>
  <si>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</si>
  <si>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</si>
  <si>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</si>
  <si>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</si>
  <si>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</si>
  <si>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</si>
  <si>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</si>
  <si>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</si>
  <si>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</si>
  <si>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</si>
  <si>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</si>
  <si>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</si>
  <si>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</si>
  <si>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</si>
  <si>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</si>
  <si>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</si>
  <si>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</si>
  <si>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</si>
  <si>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</si>
  <si>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</si>
  <si>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</si>
  <si>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</si>
  <si>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</si>
  <si>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</si>
  <si>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</si>
  <si>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</si>
  <si>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</si>
  <si>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</si>
  <si>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</si>
  <si>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</si>
  <si>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</si>
  <si>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</si>
  <si>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</si>
  <si>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</si>
  <si>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</si>
  <si>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</si>
  <si>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</si>
  <si>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</si>
  <si>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</si>
  <si>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</si>
  <si>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</si>
  <si>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</si>
  <si>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</si>
  <si>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</si>
  <si>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</si>
  <si>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</si>
  <si>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</si>
  <si>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</si>
  <si>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</si>
  <si>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</si>
  <si>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</si>
  <si>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</si>
  <si>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</si>
  <si>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</si>
  <si>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</si>
  <si>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</si>
  <si>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</si>
  <si>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</si>
  <si>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</si>
  <si>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</si>
  <si>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</si>
  <si>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</si>
  <si>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</si>
  <si>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</si>
  <si>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</si>
  <si>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</si>
  <si>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</si>
  <si>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</si>
  <si>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</si>
  <si>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</si>
  <si>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</si>
  <si>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</si>
  <si>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</si>
  <si>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</si>
  <si>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</si>
  <si>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</si>
  <si>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</si>
  <si>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</si>
  <si>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</si>
  <si>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</si>
  <si>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</si>
  <si>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</si>
  <si>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</si>
  <si>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</si>
  <si>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</si>
  <si>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</si>
  <si>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</si>
  <si>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</si>
  <si>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</si>
  <si>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</si>
  <si>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</si>
  <si>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</si>
  <si>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</si>
  <si>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</si>
  <si>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</si>
  <si>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</si>
  <si>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</si>
  <si>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</si>
  <si>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</si>
  <si>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</si>
  <si>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</si>
  <si>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</si>
  <si>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</si>
  <si>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</si>
  <si>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</si>
  <si>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</si>
  <si>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</si>
  <si>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</si>
  <si>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</si>
  <si>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</si>
  <si>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</si>
  <si>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</si>
  <si>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</si>
  <si>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</si>
  <si>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</si>
  <si>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</si>
  <si>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</si>
  <si>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</si>
  <si>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</si>
  <si>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</si>
  <si>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</si>
  <si>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</si>
  <si>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</si>
  <si>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</si>
  <si>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</si>
  <si>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</si>
  <si>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</si>
  <si>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</si>
  <si>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</si>
  <si>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</si>
  <si>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</si>
  <si>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</si>
  <si>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</si>
  <si>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</si>
  <si>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</si>
  <si>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</si>
  <si>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</si>
  <si>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</si>
  <si>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</si>
  <si>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</si>
  <si>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</si>
  <si>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</si>
  <si>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</si>
  <si>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</si>
  <si>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</si>
  <si>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</si>
  <si>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</si>
  <si>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</si>
  <si>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</si>
  <si>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</si>
  <si>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</si>
  <si>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</si>
  <si>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</si>
  <si>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</si>
  <si>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</si>
  <si>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</si>
  <si>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</si>
  <si>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</si>
  <si>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</si>
  <si>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</si>
  <si>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</si>
  <si>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</si>
  <si>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</si>
  <si>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</si>
  <si>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</si>
  <si>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</si>
  <si>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</si>
  <si>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</si>
  <si>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</si>
  <si>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</si>
  <si>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</si>
  <si>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</si>
  <si>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</si>
  <si>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</si>
  <si>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</si>
  <si>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</si>
  <si>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</si>
  <si>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</si>
  <si>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</si>
  <si>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</si>
  <si>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</si>
  <si>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</si>
  <si>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</si>
  <si>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</si>
  <si>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</si>
  <si>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</si>
  <si>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</si>
  <si>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</si>
  <si>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</si>
  <si>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</si>
  <si>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</si>
  <si>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</si>
  <si>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</si>
  <si>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</si>
  <si>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</si>
  <si>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</si>
  <si>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</si>
  <si>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</si>
  <si>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</si>
  <si>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</si>
  <si>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</si>
  <si>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</si>
  <si>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</si>
  <si>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</si>
  <si>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</si>
  <si>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</si>
  <si>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</si>
  <si>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</si>
  <si>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</si>
  <si>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</si>
  <si>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</si>
  <si>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</si>
  <si>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</si>
  <si>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</si>
  <si>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</si>
  <si>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</si>
  <si>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</si>
  <si>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</si>
  <si>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</si>
  <si>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</si>
  <si>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</si>
  <si>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</si>
  <si>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</si>
  <si>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</si>
  <si>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</si>
  <si>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</si>
  <si>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</si>
  <si>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</si>
  <si>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</si>
  <si>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</si>
  <si>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</si>
  <si>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</si>
  <si>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</si>
  <si>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</si>
  <si>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</si>
  <si>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</si>
  <si>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</si>
  <si>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</si>
  <si>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</si>
  <si>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</si>
  <si>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</si>
  <si>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</si>
  <si>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</si>
  <si>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</si>
  <si>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</si>
  <si>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</si>
  <si>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</si>
  <si>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</si>
  <si>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</si>
  <si>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</si>
  <si>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</si>
  <si>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</si>
  <si>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</si>
  <si>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</si>
  <si>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</si>
  <si>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</si>
  <si>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</si>
  <si>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</si>
  <si>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</si>
  <si>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</si>
  <si>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</si>
  <si>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</si>
  <si>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</si>
  <si>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</si>
  <si>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</si>
  <si>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</si>
  <si>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</si>
  <si>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</si>
  <si>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</si>
  <si>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</si>
  <si>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</si>
  <si>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</si>
  <si>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</si>
  <si>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</si>
  <si>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</si>
  <si>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</si>
  <si>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</si>
  <si>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</si>
  <si>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</si>
  <si>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</si>
  <si>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</si>
  <si>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</si>
  <si>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</si>
  <si>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</si>
  <si>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</si>
  <si>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</si>
  <si>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</si>
  <si>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</si>
  <si>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</si>
  <si>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</si>
  <si>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</si>
  <si>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</si>
  <si>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</si>
  <si>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</si>
  <si>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</si>
  <si>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</si>
  <si>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</si>
  <si>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</si>
  <si>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</si>
  <si>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</si>
  <si>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</si>
  <si>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</si>
  <si>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</si>
  <si>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</si>
  <si>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</si>
  <si>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</si>
  <si>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</si>
  <si>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</si>
  <si>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</si>
  <si>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</si>
  <si>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</si>
  <si>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</si>
  <si>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</si>
  <si>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</si>
  <si>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</si>
  <si>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</si>
  <si>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</si>
  <si>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</si>
  <si>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</si>
  <si>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</si>
  <si>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</si>
  <si>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</si>
  <si>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</si>
  <si>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</si>
  <si>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</si>
  <si>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</si>
  <si>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</si>
  <si>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</si>
  <si>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</si>
  <si>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</si>
  <si>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</si>
  <si>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</si>
  <si>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</si>
  <si>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</si>
  <si>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</si>
  <si>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</si>
  <si>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</si>
  <si>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</si>
  <si>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</si>
  <si>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</si>
  <si>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</si>
  <si>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</si>
  <si>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</si>
  <si>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</si>
  <si>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</si>
  <si>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</si>
  <si>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</si>
  <si>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</si>
  <si>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</si>
  <si>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</si>
  <si>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</si>
  <si>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</si>
  <si>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</si>
  <si>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</si>
  <si>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</si>
  <si>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</si>
  <si>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</si>
  <si>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</si>
  <si>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</si>
  <si>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</si>
  <si>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</si>
  <si>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</si>
  <si>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</si>
  <si>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</si>
  <si>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</si>
  <si>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</si>
  <si>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</si>
  <si>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</si>
  <si>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</si>
  <si>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</si>
  <si>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</si>
  <si>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</si>
  <si>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</si>
  <si>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</si>
  <si>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</si>
  <si>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</si>
  <si>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</si>
  <si>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</si>
  <si>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</si>
  <si>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</si>
  <si>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</si>
  <si>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</si>
  <si>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</si>
  <si>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</si>
  <si>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</si>
  <si>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</si>
  <si>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</si>
  <si>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</si>
  <si>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</si>
  <si>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</si>
  <si>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</si>
  <si>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</si>
  <si>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</si>
  <si>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</si>
  <si>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</si>
  <si>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</si>
  <si>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</si>
  <si>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</si>
  <si>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</si>
  <si>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</si>
  <si>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</si>
  <si>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</si>
  <si>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</si>
  <si>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</si>
  <si>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</si>
  <si>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</si>
  <si>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</si>
  <si>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</si>
  <si>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</si>
  <si>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</si>
  <si>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</si>
  <si>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</si>
  <si>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</si>
  <si>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</si>
  <si>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</si>
  <si>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</si>
  <si>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</si>
  <si>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</si>
  <si>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</si>
  <si>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</si>
  <si>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</si>
  <si>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</si>
  <si>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</si>
  <si>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</si>
  <si>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</si>
  <si>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</si>
  <si>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</si>
  <si>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</si>
  <si>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</si>
  <si>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</si>
  <si>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</si>
  <si>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</si>
  <si>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</si>
  <si>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</si>
  <si>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</si>
  <si>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</si>
  <si>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</si>
  <si>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</si>
  <si>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</si>
  <si>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</si>
  <si>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</si>
  <si>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</si>
  <si>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</si>
  <si>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</si>
  <si>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</si>
  <si>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</si>
  <si>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</si>
  <si>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</si>
  <si>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</si>
  <si>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</si>
  <si>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</si>
  <si>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</si>
  <si>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</si>
  <si>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</si>
  <si>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</si>
  <si>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</si>
  <si>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</si>
  <si>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</si>
  <si>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</si>
  <si>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</si>
  <si>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</si>
  <si>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</si>
  <si>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</si>
  <si>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</si>
  <si>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</si>
  <si>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</si>
  <si>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</si>
  <si>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</si>
  <si>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</si>
  <si>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</si>
  <si>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</si>
  <si>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</si>
  <si>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</si>
  <si>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</si>
  <si>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</si>
  <si>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</si>
  <si>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</si>
  <si>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</si>
  <si>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</si>
  <si>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</si>
  <si>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</si>
  <si>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</si>
  <si>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</si>
  <si>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</si>
  <si>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</si>
  <si>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</si>
  <si>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</si>
  <si>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</si>
  <si>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</si>
  <si>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</si>
  <si>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</si>
  <si>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</si>
  <si>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</si>
  <si>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</si>
  <si>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</si>
  <si>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</si>
  <si>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</si>
  <si>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</si>
  <si>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</si>
  <si>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</si>
  <si>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</si>
  <si>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</si>
  <si>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</si>
  <si>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</si>
  <si>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</si>
  <si>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</si>
  <si>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</si>
  <si>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</si>
  <si>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</si>
  <si>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</si>
  <si>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</si>
  <si>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</si>
  <si>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</si>
  <si>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</si>
  <si>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</si>
  <si>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</si>
  <si>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</si>
  <si>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</si>
  <si>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</si>
  <si>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</si>
  <si>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</si>
  <si>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</si>
  <si>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</si>
  <si>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</si>
  <si>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</si>
  <si>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</si>
  <si>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</si>
  <si>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</si>
  <si>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</si>
  <si>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</si>
  <si>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</si>
  <si>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</si>
  <si>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</si>
  <si>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</si>
  <si>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</si>
  <si>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</si>
  <si>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</si>
  <si>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</si>
  <si>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</si>
  <si>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</si>
  <si>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</si>
  <si>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</si>
  <si>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</si>
  <si>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</si>
  <si>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</si>
  <si>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</si>
  <si>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</si>
  <si>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</si>
  <si>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</si>
  <si>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</si>
  <si>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</si>
  <si>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</si>
  <si>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</si>
  <si>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</si>
  <si>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</si>
  <si>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</si>
  <si>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</si>
  <si>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</si>
  <si>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</si>
  <si>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</si>
  <si>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</si>
  <si>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</si>
  <si>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</si>
  <si>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</si>
  <si>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</si>
  <si>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</si>
  <si>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</si>
  <si>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</si>
  <si>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</si>
  <si>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</si>
  <si>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</si>
  <si>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</si>
  <si>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</si>
  <si>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</si>
  <si>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</si>
  <si>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</si>
  <si>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</si>
  <si>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</si>
  <si>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</si>
  <si>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</si>
  <si>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</si>
  <si>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</si>
  <si>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</si>
  <si>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</si>
  <si>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</si>
  <si>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</si>
  <si>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</si>
  <si>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</si>
  <si>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</si>
  <si>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</si>
  <si>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</si>
  <si>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</si>
  <si>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</si>
  <si>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</si>
  <si>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</si>
  <si>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</si>
  <si>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</si>
  <si>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</si>
  <si>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</si>
  <si>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</si>
  <si>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</si>
  <si>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</si>
  <si>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</si>
  <si>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</si>
  <si>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</si>
  <si>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</si>
  <si>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</si>
  <si>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</si>
  <si>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</si>
  <si>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</si>
  <si>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</si>
  <si>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</si>
  <si>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</si>
  <si>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</si>
  <si>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</si>
  <si>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</si>
  <si>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</si>
  <si>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</si>
  <si>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</si>
  <si>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</si>
  <si>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</si>
  <si>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</si>
  <si>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</si>
  <si>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</si>
  <si>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</si>
  <si>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</si>
  <si>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</si>
  <si>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</si>
  <si>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</si>
  <si>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</si>
  <si>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</si>
  <si>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</si>
  <si>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</si>
  <si>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</si>
  <si>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</si>
  <si>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</si>
  <si>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</si>
  <si>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</si>
  <si>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</si>
  <si>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</si>
  <si>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</si>
  <si>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</si>
  <si>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</si>
  <si>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</si>
  <si>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</si>
  <si>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</si>
  <si>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</si>
  <si>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</si>
  <si>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</si>
  <si>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</si>
  <si>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</si>
  <si>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</si>
  <si>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</si>
  <si>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</si>
  <si>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</si>
  <si>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</si>
  <si>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</si>
  <si>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</si>
  <si>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</si>
  <si>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</si>
  <si>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</si>
  <si>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</si>
  <si>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</si>
  <si>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</si>
  <si>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</si>
  <si>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</si>
  <si>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</si>
  <si>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</si>
  <si>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</si>
  <si>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</si>
  <si>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</si>
  <si>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</si>
  <si>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</si>
  <si>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</si>
  <si>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</si>
  <si>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</si>
  <si>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</si>
  <si>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</si>
  <si>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</si>
  <si>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</si>
  <si>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</si>
  <si>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</si>
  <si>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</si>
  <si>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</si>
  <si>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</si>
  <si>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</si>
  <si>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</si>
  <si>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</si>
  <si>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</si>
  <si>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</si>
  <si>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</si>
  <si>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</si>
  <si>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</si>
  <si>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</si>
  <si>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</si>
  <si>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</si>
  <si>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</si>
  <si>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</si>
  <si>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</si>
  <si>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</si>
  <si>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</si>
  <si>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</si>
  <si>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</si>
  <si>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</si>
  <si>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</si>
  <si>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</si>
  <si>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</si>
  <si>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</si>
  <si>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</si>
  <si>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</si>
  <si>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</si>
  <si>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</si>
  <si>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</si>
  <si>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</si>
  <si>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</si>
  <si>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</si>
  <si>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</si>
  <si>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</si>
  <si>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</si>
  <si>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</si>
  <si>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</si>
  <si>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</si>
  <si>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</si>
  <si>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</si>
  <si>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</si>
  <si>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</si>
  <si>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</si>
  <si>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</si>
  <si>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</si>
  <si>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</si>
  <si>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</si>
  <si>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</si>
  <si>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</si>
  <si>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</si>
  <si>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</si>
  <si>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</si>
  <si>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</si>
  <si>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</si>
  <si>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</si>
  <si>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</si>
  <si>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</si>
  <si>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</si>
  <si>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</si>
  <si>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</si>
  <si>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</si>
  <si>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</si>
  <si>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</si>
  <si>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</si>
  <si>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</si>
  <si>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</si>
  <si>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</si>
  <si>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</si>
  <si>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</si>
  <si>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</si>
  <si>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</si>
  <si>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</si>
  <si>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</si>
  <si>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</si>
  <si>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</si>
  <si>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</si>
  <si>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</si>
  <si>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</si>
  <si>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</si>
  <si>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</si>
  <si>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</si>
  <si>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</si>
  <si>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</si>
  <si>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</si>
  <si>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</si>
  <si>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</si>
  <si>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</si>
  <si>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</si>
  <si>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</si>
  <si>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</si>
  <si>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</si>
  <si>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</si>
  <si>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</si>
  <si>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</si>
  <si>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</si>
  <si>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</si>
  <si>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</si>
  <si>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</si>
  <si>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</si>
  <si>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</si>
  <si>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</si>
  <si>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</si>
  <si>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</si>
  <si>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</si>
  <si>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</si>
  <si>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</si>
  <si>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</si>
  <si>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</si>
  <si>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</si>
  <si>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</si>
  <si>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</si>
  <si>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</si>
  <si>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</si>
  <si>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</si>
  <si>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</si>
  <si>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</si>
  <si>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</si>
  <si>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</si>
  <si>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</si>
  <si>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</si>
  <si>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</si>
  <si>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</si>
  <si>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</si>
  <si>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</si>
  <si>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</si>
  <si>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</si>
  <si>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</si>
  <si>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</si>
  <si>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</si>
  <si>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</si>
  <si>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</si>
  <si>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</si>
  <si>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</si>
  <si>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</si>
  <si>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</si>
  <si>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</si>
  <si>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</si>
  <si>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</si>
  <si>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</si>
  <si>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</si>
  <si>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</si>
  <si>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</si>
  <si>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</si>
  <si>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</si>
  <si>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</si>
  <si>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</si>
  <si>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</si>
  <si>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</si>
  <si>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</si>
  <si>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</si>
  <si>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</si>
  <si>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</si>
  <si>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</si>
  <si>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</si>
  <si>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</si>
  <si>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</si>
  <si>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</si>
  <si>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</si>
  <si>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</si>
  <si>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</si>
  <si>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</si>
  <si>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</si>
  <si>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</si>
  <si>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</si>
  <si>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</si>
  <si>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</si>
  <si>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</si>
  <si>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</si>
  <si>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</si>
  <si>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</si>
  <si>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</si>
  <si>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</si>
  <si>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</si>
  <si>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</si>
  <si>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</si>
  <si>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</si>
  <si>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</si>
  <si>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</si>
  <si>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</si>
  <si>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</si>
  <si>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</si>
  <si>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</si>
  <si>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</si>
  <si>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</si>
  <si>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</si>
  <si>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</si>
  <si>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</si>
  <si>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</si>
  <si>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</si>
  <si>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</si>
  <si>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</si>
  <si>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</si>
  <si>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</si>
  <si>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</si>
  <si>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</si>
  <si>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</si>
  <si>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</si>
  <si>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</si>
  <si>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</si>
  <si>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</si>
  <si>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</si>
  <si>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</si>
  <si>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</si>
  <si>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</si>
  <si>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</si>
  <si>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</si>
  <si>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</si>
  <si>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</si>
  <si>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</si>
  <si>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</si>
  <si>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</si>
  <si>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</si>
  <si>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</si>
  <si>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</si>
  <si>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</si>
  <si>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</si>
  <si>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</si>
  <si>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</si>
  <si>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</si>
  <si>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</si>
  <si>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</si>
  <si>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</si>
  <si>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</si>
  <si>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</si>
  <si>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</si>
  <si>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</si>
  <si>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</si>
  <si>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</si>
  <si>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</si>
  <si>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</si>
  <si>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</si>
  <si>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</si>
  <si>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</si>
  <si>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</si>
  <si>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</si>
  <si>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</si>
  <si>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</si>
  <si>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</si>
  <si>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</si>
  <si>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</si>
  <si>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</si>
  <si>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</si>
  <si>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</si>
  <si>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</si>
  <si>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</si>
  <si>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</si>
  <si>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</si>
  <si>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</si>
  <si>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</si>
  <si>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</si>
  <si>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</si>
  <si>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</si>
  <si>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</si>
  <si>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</si>
  <si>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</si>
  <si>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</si>
  <si>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</si>
  <si>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</si>
  <si>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</si>
  <si>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</si>
  <si>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</si>
  <si>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</si>
  <si>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</si>
  <si>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</si>
  <si>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</si>
  <si>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</si>
  <si>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</si>
  <si>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</si>
  <si>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</si>
  <si>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</si>
  <si>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</si>
  <si>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</si>
  <si>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</si>
  <si>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</si>
  <si>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</si>
  <si>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</si>
  <si>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</si>
  <si>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</si>
  <si>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</si>
  <si>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</si>
  <si>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</si>
  <si>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</si>
  <si>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</si>
  <si>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</si>
  <si>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</si>
  <si>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</si>
  <si>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</si>
  <si>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</si>
  <si>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</si>
  <si>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</si>
  <si>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</si>
  <si>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</si>
  <si>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</si>
  <si>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</si>
  <si>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</si>
  <si>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</si>
  <si>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</si>
  <si>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</si>
  <si>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</si>
  <si>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</si>
  <si>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</si>
  <si>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</si>
  <si>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</si>
  <si>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</si>
  <si>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</si>
  <si>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</si>
  <si>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</si>
  <si>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</si>
  <si>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</si>
  <si>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</si>
  <si>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</si>
  <si>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</si>
  <si>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</si>
  <si>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</si>
  <si>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</si>
  <si>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</si>
  <si>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</si>
  <si>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</si>
  <si>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</si>
  <si>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</si>
  <si>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</si>
  <si>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</si>
  <si>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</si>
  <si>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</si>
  <si>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</si>
  <si>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</si>
  <si>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</si>
  <si>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</si>
  <si>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</si>
  <si>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</si>
  <si>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</si>
  <si>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</si>
  <si>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</si>
  <si>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</si>
  <si>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</si>
  <si>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</si>
  <si>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</si>
  <si>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</si>
  <si>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</si>
  <si>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</si>
  <si>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</si>
  <si>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</si>
  <si>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</si>
  <si>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</si>
  <si>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</si>
  <si>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</si>
  <si>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</si>
  <si>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</si>
  <si>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</si>
  <si>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</si>
  <si>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</si>
  <si>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</si>
  <si>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</si>
  <si>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</si>
  <si>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</si>
  <si>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</si>
  <si>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</si>
  <si>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</si>
  <si>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</si>
  <si>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</si>
  <si>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</si>
  <si>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</si>
  <si>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</si>
  <si>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</si>
  <si>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</si>
  <si>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</si>
  <si>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</si>
  <si>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</si>
  <si>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</si>
  <si>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</si>
  <si>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</si>
  <si>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</si>
  <si>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</si>
  <si>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</si>
  <si>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</si>
  <si>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</si>
  <si>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</si>
  <si>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</si>
  <si>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</si>
  <si>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</si>
  <si>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</si>
  <si>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</si>
  <si>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</si>
  <si>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</si>
  <si>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</si>
  <si>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</si>
  <si>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</si>
  <si>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</si>
  <si>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</si>
  <si>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</si>
  <si>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</si>
  <si>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</si>
  <si>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</si>
  <si>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</si>
  <si>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</si>
  <si>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</si>
  <si>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</si>
  <si>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</si>
  <si>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</si>
  <si>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</si>
  <si>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</si>
  <si>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</si>
  <si>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</si>
  <si>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</si>
  <si>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</si>
  <si>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</si>
  <si>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</si>
  <si>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</si>
  <si>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</si>
  <si>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</si>
  <si>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</si>
  <si>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</si>
  <si>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</si>
  <si>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</si>
  <si>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</si>
  <si>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</si>
  <si>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</si>
  <si>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</si>
  <si>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</si>
  <si>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</si>
  <si>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</si>
  <si>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</si>
  <si>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</si>
  <si>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</si>
  <si>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</si>
  <si>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</si>
  <si>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</si>
  <si>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</si>
  <si>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</si>
  <si>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</si>
  <si>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</si>
  <si>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</si>
  <si>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</si>
  <si>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</si>
  <si>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</si>
  <si>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</si>
  <si>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</si>
  <si>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</si>
  <si>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</si>
  <si>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</si>
  <si>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</si>
  <si>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</si>
  <si>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</si>
  <si>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</si>
  <si>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</si>
  <si>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</si>
  <si>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</si>
  <si>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</si>
  <si>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</si>
  <si>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</si>
  <si>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</si>
  <si>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</si>
  <si>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</si>
  <si>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</si>
  <si>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</si>
  <si>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</si>
  <si>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</si>
  <si>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</si>
  <si>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</si>
  <si>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</si>
  <si>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</si>
  <si>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</si>
  <si>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</si>
  <si>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</si>
  <si>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</si>
  <si>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</si>
  <si>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</si>
  <si>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</si>
  <si>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</si>
  <si>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</si>
  <si>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</si>
  <si>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</si>
  <si>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</si>
  <si>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</si>
  <si>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</si>
  <si>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</si>
  <si>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</si>
  <si>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</si>
  <si>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</si>
  <si>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</si>
  <si>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</si>
  <si>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</si>
  <si>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</si>
  <si>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</si>
  <si>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</si>
  <si>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</si>
  <si>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</si>
  <si>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</si>
  <si>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</si>
  <si>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</si>
  <si>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</si>
  <si>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</si>
  <si>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</si>
  <si>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</si>
  <si>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</si>
  <si>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</si>
  <si>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</si>
  <si>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</si>
  <si>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</si>
  <si>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</si>
  <si>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</si>
  <si>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</si>
  <si>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</si>
  <si>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</si>
  <si>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</si>
  <si>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</si>
  <si>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</si>
  <si>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</si>
  <si>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</si>
  <si>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</si>
  <si>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</si>
  <si>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</si>
  <si>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</si>
  <si>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</si>
  <si>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</si>
  <si>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</si>
  <si>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</si>
  <si>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</si>
  <si>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</si>
  <si>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</si>
  <si>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</si>
  <si>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</si>
  <si>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</si>
  <si>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</si>
  <si>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</si>
  <si>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</si>
  <si>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</si>
  <si>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</si>
  <si>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</si>
  <si>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</si>
  <si>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</si>
  <si>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</si>
  <si>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</si>
  <si>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</si>
  <si>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</si>
  <si>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</si>
  <si>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</si>
  <si>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</si>
  <si>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</si>
  <si>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</si>
  <si>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</si>
  <si>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</si>
  <si>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</si>
  <si>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</si>
  <si>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</si>
  <si>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</si>
  <si>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</si>
  <si>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</si>
  <si>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</si>
  <si>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</si>
  <si>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</si>
  <si>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</si>
  <si>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</si>
  <si>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</si>
  <si>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</si>
  <si>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</si>
  <si>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</si>
  <si>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</si>
  <si>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</si>
  <si>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</si>
  <si>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</si>
  <si>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</si>
  <si>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</si>
  <si>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</si>
  <si>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</si>
  <si>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</si>
  <si>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</si>
  <si>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</si>
  <si>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</si>
  <si>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</si>
  <si>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</si>
  <si>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</si>
  <si>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</si>
  <si>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</si>
  <si>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</si>
  <si>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</si>
  <si>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</si>
  <si>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</si>
  <si>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</si>
  <si>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</si>
  <si>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</si>
  <si>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</si>
  <si>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</si>
  <si>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</si>
  <si>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</si>
  <si>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</si>
  <si>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</si>
  <si>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</si>
  <si>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</si>
  <si>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</si>
  <si>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</si>
  <si>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</si>
  <si>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</si>
  <si>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</si>
  <si>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</si>
  <si>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</si>
  <si>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</si>
  <si>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</si>
  <si>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</si>
  <si>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</si>
  <si>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</si>
  <si>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</si>
  <si>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</si>
  <si>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</si>
  <si>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</si>
  <si>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</si>
  <si>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</si>
  <si>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</si>
  <si>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</si>
  <si>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</si>
  <si>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</si>
  <si>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</si>
  <si>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</si>
  <si>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</si>
  <si>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</si>
  <si>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</si>
  <si>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</si>
  <si>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</si>
  <si>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</si>
  <si>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</si>
  <si>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</si>
  <si>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</si>
  <si>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</si>
  <si>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</si>
  <si>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</si>
  <si>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</si>
  <si>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</si>
  <si>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</si>
  <si>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</si>
  <si>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</si>
  <si>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</si>
  <si>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</si>
  <si>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</si>
  <si>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</si>
  <si>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</si>
  <si>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</si>
  <si>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</si>
  <si>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</si>
  <si>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</si>
  <si>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</si>
  <si>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</si>
  <si>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</si>
  <si>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</si>
  <si>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</si>
  <si>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</si>
  <si>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</si>
  <si>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</si>
  <si>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</si>
  <si>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</si>
  <si>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</si>
  <si>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</si>
  <si>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</si>
  <si>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</si>
  <si>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</si>
  <si>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</si>
  <si>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</si>
  <si>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</si>
  <si>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</si>
  <si>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</si>
  <si>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</si>
  <si>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</si>
  <si>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</si>
  <si>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</si>
  <si>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</si>
  <si>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</si>
  <si>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</si>
  <si>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</si>
  <si>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</si>
  <si>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</si>
  <si>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</si>
  <si>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</si>
  <si>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</si>
  <si>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</si>
  <si>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</si>
  <si>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</si>
  <si>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</si>
  <si>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</si>
  <si>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</si>
  <si>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</si>
  <si>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</si>
  <si>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</si>
  <si>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</si>
  <si>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</si>
  <si>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</si>
  <si>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</si>
  <si>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</si>
  <si>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</si>
  <si>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</si>
  <si>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</si>
  <si>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</si>
  <si>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</si>
  <si>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</si>
  <si>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</si>
  <si>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</si>
  <si>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</si>
  <si>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</si>
  <si>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</si>
  <si>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</si>
  <si>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</si>
  <si>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</si>
  <si>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</si>
  <si>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</si>
  <si>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</si>
  <si>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</si>
  <si>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</si>
  <si>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</si>
  <si>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</si>
  <si>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</si>
  <si>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</si>
  <si>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</si>
  <si>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</si>
  <si>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</si>
  <si>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</si>
  <si>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</si>
  <si>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</si>
  <si>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</si>
  <si>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</si>
  <si>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</si>
  <si>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</si>
  <si>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</si>
  <si>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</si>
  <si>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</si>
  <si>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</si>
  <si>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</si>
  <si>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</si>
  <si>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</si>
  <si>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</si>
  <si>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</si>
  <si>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</si>
  <si>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</si>
  <si>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</si>
  <si>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</si>
  <si>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</si>
  <si>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</si>
  <si>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</si>
  <si>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</si>
  <si>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</si>
  <si>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</si>
  <si>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</si>
  <si>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</si>
  <si>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</si>
  <si>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</si>
  <si>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</si>
  <si>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</si>
  <si>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</si>
  <si>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</si>
  <si>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</si>
  <si>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</si>
  <si>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</si>
  <si>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</si>
  <si>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</si>
  <si>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</si>
  <si>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</si>
  <si>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</si>
  <si>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</si>
  <si>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</si>
  <si>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</si>
  <si>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</si>
  <si>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</si>
  <si>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</si>
  <si>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</si>
  <si>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</si>
  <si>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</si>
  <si>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</si>
  <si>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</si>
  <si>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</si>
  <si>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</si>
  <si>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</si>
  <si>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</si>
  <si>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</si>
  <si>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</si>
  <si>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</si>
  <si>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</si>
  <si>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</si>
  <si>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</si>
  <si>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</si>
  <si>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</si>
  <si>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</si>
  <si>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</si>
  <si>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</si>
  <si>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</si>
  <si>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</si>
  <si>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</si>
  <si>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</si>
  <si>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</si>
  <si>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</si>
  <si>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</si>
  <si>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</si>
  <si>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</si>
  <si>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</si>
  <si>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</si>
  <si>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</si>
  <si>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</si>
  <si>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</si>
  <si>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</si>
  <si>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</si>
  <si>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</si>
  <si>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</si>
  <si>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</si>
  <si>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</si>
  <si>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</si>
  <si>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</si>
  <si>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</si>
  <si>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</si>
  <si>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</si>
  <si>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</si>
  <si>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</si>
  <si>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</si>
  <si>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</si>
  <si>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</si>
  <si>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</si>
  <si>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</si>
  <si>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</si>
  <si>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</si>
  <si>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</si>
  <si>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</si>
  <si>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</si>
  <si>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</si>
  <si>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</si>
  <si>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</si>
  <si>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</si>
  <si>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</si>
  <si>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</si>
  <si>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</si>
  <si>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</si>
  <si>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</si>
  <si>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</si>
  <si>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</si>
  <si>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</si>
  <si>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</si>
  <si>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</si>
  <si>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</si>
  <si>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</si>
  <si>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</si>
  <si>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</si>
  <si>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</si>
  <si>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</si>
  <si>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</si>
  <si>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</si>
  <si>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</si>
  <si>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</si>
  <si>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</si>
  <si>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</si>
  <si>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</si>
  <si>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</si>
  <si>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</si>
  <si>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</si>
  <si>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</si>
  <si>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</si>
  <si>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</si>
  <si>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</si>
  <si>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</si>
  <si>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</si>
  <si>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</si>
  <si>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</si>
  <si>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</si>
  <si>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</si>
  <si>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</si>
  <si>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</si>
  <si>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</si>
  <si>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</si>
  <si>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</si>
  <si>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</si>
  <si>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</si>
  <si>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</si>
  <si>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</si>
  <si>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</si>
  <si>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</si>
  <si>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</si>
  <si>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</si>
  <si>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</si>
  <si>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</si>
  <si>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</si>
  <si>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</si>
  <si>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</si>
  <si>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</si>
  <si>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</si>
  <si>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</si>
  <si>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</si>
  <si>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</si>
  <si>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</si>
  <si>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</si>
  <si>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</si>
  <si>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</si>
  <si>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</si>
  <si>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</si>
  <si>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</si>
  <si>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</si>
  <si>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</si>
  <si>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</si>
  <si>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</si>
  <si>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</si>
  <si>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</si>
  <si>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</si>
  <si>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</si>
  <si>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</si>
  <si>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</si>
  <si>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</si>
  <si>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</si>
  <si>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</si>
  <si>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</si>
  <si>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</si>
  <si>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</si>
  <si>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</si>
  <si>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</si>
  <si>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</si>
  <si>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</si>
  <si>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</si>
  <si>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</si>
  <si>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</si>
  <si>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</si>
  <si>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</si>
  <si>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</si>
  <si>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</si>
  <si>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</si>
  <si>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</si>
  <si>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</si>
  <si>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</si>
  <si>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</si>
  <si>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</si>
  <si>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</si>
  <si>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</si>
  <si>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</si>
  <si>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</si>
  <si>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</si>
  <si>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</si>
  <si>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</si>
  <si>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</si>
  <si>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</si>
  <si>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</si>
  <si>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</si>
  <si>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</si>
  <si>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</si>
  <si>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</si>
  <si>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</si>
  <si>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</si>
  <si>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</si>
  <si>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</si>
  <si>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</si>
  <si>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</si>
  <si>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</si>
  <si>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</si>
  <si>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</si>
  <si>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</si>
  <si>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</si>
  <si>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</si>
  <si>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</si>
  <si>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</si>
  <si>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</si>
  <si>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</si>
  <si>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</si>
  <si>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</si>
  <si>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</si>
  <si>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</si>
  <si>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</si>
  <si>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</si>
  <si>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</si>
  <si>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</si>
  <si>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</si>
  <si>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</si>
  <si>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</si>
  <si>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</si>
  <si>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</si>
  <si>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</si>
  <si>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</si>
  <si>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</si>
  <si>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</si>
  <si>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</si>
  <si>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</si>
  <si>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</si>
  <si>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</si>
  <si>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</si>
  <si>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</si>
  <si>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</si>
  <si>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</si>
  <si>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</si>
  <si>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</si>
  <si>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</si>
  <si>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</si>
  <si>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</si>
  <si>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</si>
  <si>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</si>
  <si>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</si>
  <si>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</si>
  <si>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</si>
  <si>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</si>
  <si>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</si>
  <si>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</si>
  <si>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</si>
  <si>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</si>
  <si>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</si>
  <si>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</si>
  <si>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</si>
  <si>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</si>
  <si>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</si>
  <si>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</si>
  <si>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</si>
  <si>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</si>
  <si>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</si>
  <si>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</si>
  <si>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</si>
  <si>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</si>
  <si>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</si>
  <si>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</si>
  <si>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</si>
  <si>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</si>
  <si>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</si>
  <si>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</si>
  <si>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</si>
  <si>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</si>
  <si>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</si>
  <si>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</si>
  <si>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</si>
  <si>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</si>
  <si>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</si>
  <si>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</si>
  <si>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</si>
  <si>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</si>
  <si>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</si>
  <si>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</si>
  <si>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</si>
  <si>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</si>
  <si>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</si>
  <si>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</si>
  <si>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</si>
  <si>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</si>
  <si>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</si>
  <si>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</si>
  <si>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</si>
  <si>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</si>
  <si>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</si>
  <si>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</si>
  <si>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</si>
  <si>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</si>
  <si>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</si>
  <si>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</si>
  <si>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</si>
  <si>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</si>
  <si>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</si>
  <si>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</si>
  <si>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</si>
  <si>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</si>
  <si>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</si>
  <si>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</si>
  <si>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</si>
  <si>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</si>
  <si>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</si>
  <si>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</si>
  <si>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</si>
  <si>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</si>
  <si>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</si>
  <si>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</si>
  <si>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</si>
  <si>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</si>
  <si>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</si>
  <si>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</si>
  <si>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</si>
  <si>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</si>
  <si>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</si>
  <si>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</si>
  <si>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</si>
  <si>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</si>
  <si>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</si>
  <si>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</si>
  <si>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</si>
  <si>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</si>
  <si>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</si>
  <si>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</si>
  <si>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</si>
  <si>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</si>
  <si>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</si>
  <si>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</si>
  <si>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</si>
  <si>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</si>
  <si>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</si>
  <si>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</si>
  <si>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</si>
  <si>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</si>
  <si>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</si>
  <si>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</si>
  <si>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</si>
  <si>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</si>
  <si>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</si>
  <si>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</si>
  <si>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</si>
  <si>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</si>
  <si>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</si>
  <si>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</si>
  <si>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</si>
  <si>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</si>
  <si>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</si>
  <si>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</si>
  <si>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</si>
  <si>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</si>
  <si>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</si>
  <si>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</si>
  <si>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</si>
  <si>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</si>
  <si>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</si>
  <si>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</si>
  <si>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</si>
  <si>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</si>
  <si>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</si>
  <si>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</si>
  <si>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</si>
  <si>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</si>
  <si>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</si>
  <si>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</si>
  <si>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</si>
  <si>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</si>
  <si>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</si>
  <si>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</si>
  <si>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</si>
  <si>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</si>
  <si>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</si>
  <si>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</si>
  <si>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</si>
  <si>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</si>
  <si>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</si>
  <si>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</si>
  <si>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</si>
  <si>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</si>
  <si>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</si>
  <si>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</si>
  <si>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</si>
  <si>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</si>
  <si>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</si>
  <si>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</si>
  <si>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</si>
  <si>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</si>
  <si>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</si>
  <si>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</si>
  <si>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</si>
  <si>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</si>
  <si>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</si>
  <si>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</si>
  <si>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</si>
  <si>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</si>
  <si>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</si>
  <si>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</si>
  <si>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</si>
  <si>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</si>
  <si>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</si>
  <si>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</si>
  <si>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</si>
  <si>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</si>
  <si>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</si>
  <si>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</si>
  <si>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</si>
  <si>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</si>
  <si>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</si>
  <si>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</si>
  <si>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</si>
  <si>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</si>
  <si>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</si>
  <si>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</si>
  <si>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</si>
  <si>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</si>
  <si>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</si>
  <si>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</si>
  <si>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</si>
  <si>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</si>
  <si>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</si>
  <si>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</si>
  <si>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</si>
  <si>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</si>
  <si>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</si>
  <si>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</si>
  <si>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</si>
  <si>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</si>
  <si>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</si>
  <si>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</si>
  <si>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</si>
  <si>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</si>
  <si>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</si>
  <si>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</si>
  <si>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</si>
  <si>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</si>
  <si>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</si>
  <si>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</si>
  <si>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</si>
  <si>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</si>
  <si>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</si>
  <si>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</si>
  <si>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</si>
  <si>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</si>
  <si>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</si>
  <si>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</si>
  <si>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</si>
  <si>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</si>
  <si>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</si>
  <si>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</si>
  <si>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</si>
  <si>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</si>
  <si>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</si>
  <si>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</si>
  <si>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</si>
  <si>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</si>
  <si>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</si>
  <si>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</si>
  <si>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</si>
  <si>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</si>
  <si>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</si>
  <si>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</si>
  <si>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</si>
  <si>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</si>
  <si>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</si>
  <si>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</si>
  <si>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</si>
  <si>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</si>
  <si>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</si>
  <si>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</si>
  <si>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</si>
  <si>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</si>
  <si>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</si>
  <si>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</si>
  <si>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</si>
  <si>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</si>
  <si>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</si>
  <si>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</si>
  <si>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</si>
  <si>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</si>
  <si>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</si>
  <si>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</si>
  <si>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</si>
  <si>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</si>
  <si>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</si>
  <si>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</si>
  <si>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</si>
  <si>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</si>
  <si>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</si>
  <si>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</si>
  <si>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</si>
  <si>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</si>
  <si>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</si>
  <si>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</si>
  <si>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</si>
  <si>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</si>
  <si>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</si>
  <si>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</si>
  <si>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</si>
  <si>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</si>
  <si>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</si>
  <si>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</si>
  <si>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</si>
  <si>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</si>
  <si>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</si>
  <si>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</si>
  <si>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</si>
  <si>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</si>
  <si>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</si>
  <si>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</si>
  <si>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</si>
  <si>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</si>
  <si>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</si>
  <si>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</si>
  <si>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</si>
  <si>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</si>
  <si>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</si>
  <si>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</si>
  <si>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</si>
  <si>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</si>
  <si>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</si>
  <si>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</si>
  <si>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</si>
  <si>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</si>
  <si>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</si>
  <si>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</si>
  <si>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</si>
  <si>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</si>
  <si>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</si>
  <si>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</si>
  <si>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</si>
  <si>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</si>
  <si>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</si>
  <si>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</si>
  <si>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</si>
  <si>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</si>
  <si>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</si>
  <si>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</si>
  <si>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</si>
  <si>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</si>
  <si>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</si>
  <si>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</si>
  <si>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</si>
  <si>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</si>
  <si>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</si>
  <si>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</si>
  <si>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</si>
  <si>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</si>
  <si>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</si>
  <si>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</si>
  <si>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</si>
  <si>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</si>
  <si>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</si>
  <si>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</si>
  <si>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</si>
  <si>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</si>
  <si>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</si>
  <si>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</si>
  <si>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</si>
  <si>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</si>
  <si>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</si>
  <si>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</si>
  <si>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</si>
  <si>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</si>
  <si>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</si>
  <si>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</si>
  <si>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</si>
  <si>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</si>
  <si>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</si>
  <si>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</si>
  <si>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</si>
  <si>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</si>
  <si>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</si>
  <si>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</si>
  <si>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</si>
  <si>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</si>
  <si>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</si>
  <si>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</si>
  <si>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</si>
  <si>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</si>
  <si>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</si>
  <si>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</si>
  <si>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</si>
  <si>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</si>
  <si>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</si>
  <si>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</si>
  <si>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</si>
  <si>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</si>
  <si>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</si>
  <si>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</si>
  <si>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</si>
  <si>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</si>
  <si>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</si>
  <si>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</si>
  <si>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</si>
  <si>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</si>
  <si>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</si>
  <si>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</si>
  <si>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</si>
  <si>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</si>
  <si>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</si>
  <si>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</si>
  <si>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</si>
  <si>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</si>
  <si>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</si>
  <si>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</si>
  <si>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</si>
  <si>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</si>
  <si>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</si>
  <si>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</si>
  <si>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</si>
  <si>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</si>
  <si>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</si>
  <si>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</si>
  <si>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</si>
  <si>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</si>
  <si>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</si>
  <si>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</si>
  <si>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</si>
  <si>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</si>
  <si>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</si>
  <si>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</si>
  <si>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</si>
  <si>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</si>
  <si>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</si>
  <si>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</si>
  <si>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</si>
  <si>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</si>
  <si>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</si>
  <si>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</si>
  <si>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</si>
  <si>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</si>
  <si>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</si>
  <si>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</si>
  <si>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</si>
  <si>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</si>
  <si>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</si>
  <si>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</si>
  <si>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</si>
  <si>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</si>
  <si>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</si>
  <si>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</si>
  <si>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</si>
  <si>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</si>
  <si>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</si>
  <si>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</si>
  <si>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</si>
  <si>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</si>
  <si>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</si>
  <si>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</si>
  <si>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</si>
  <si>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</si>
  <si>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</si>
  <si>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</si>
  <si>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</si>
  <si>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</si>
  <si>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</si>
  <si>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</si>
  <si>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</si>
  <si>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</si>
  <si>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</si>
  <si>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</si>
  <si>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</si>
  <si>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</si>
  <si>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</si>
  <si>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</si>
  <si>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</si>
  <si>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</si>
  <si>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</si>
  <si>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</si>
  <si>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</si>
  <si>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</si>
  <si>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</si>
  <si>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</si>
  <si>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</si>
  <si>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</si>
  <si>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</si>
  <si>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</si>
  <si>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</si>
  <si>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</si>
  <si>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</si>
  <si>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</si>
  <si>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</si>
  <si>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</si>
  <si>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</si>
  <si>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</si>
  <si>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</si>
  <si>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</si>
  <si>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</si>
  <si>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</si>
  <si>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</si>
  <si>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</si>
  <si>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</si>
  <si>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</si>
  <si>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</si>
  <si>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</si>
  <si>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</si>
  <si>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</si>
  <si>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</si>
  <si>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</si>
  <si>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</si>
  <si>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</si>
  <si>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</si>
  <si>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</si>
  <si>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</si>
  <si>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</si>
  <si>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</si>
  <si>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</si>
  <si>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</si>
  <si>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</si>
  <si>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</si>
  <si>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</si>
  <si>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</si>
  <si>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</si>
  <si>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</si>
  <si>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</si>
  <si>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</si>
  <si>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</si>
  <si>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</si>
  <si>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</si>
  <si>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</si>
  <si>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</si>
  <si>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</si>
  <si>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</si>
  <si>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</si>
  <si>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</si>
  <si>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</si>
  <si>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</si>
  <si>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</si>
  <si>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</si>
  <si>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</si>
  <si>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</si>
  <si>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</si>
  <si>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</si>
  <si>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</si>
  <si>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</si>
  <si>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</si>
  <si>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</si>
  <si>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</si>
  <si>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</si>
  <si>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</si>
  <si>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</si>
  <si>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</si>
  <si>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</si>
  <si>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</si>
  <si>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</si>
  <si>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</si>
  <si>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</si>
  <si>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</si>
  <si>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</si>
  <si>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</si>
  <si>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</si>
  <si>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</si>
  <si>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</si>
  <si>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</si>
  <si>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</si>
  <si>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</si>
  <si>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</si>
  <si>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</si>
  <si>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</si>
  <si>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</si>
  <si>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</si>
  <si>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</si>
  <si>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</si>
  <si>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</si>
  <si>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</si>
  <si>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</si>
  <si>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</si>
  <si>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</si>
  <si>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</si>
  <si>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</si>
  <si>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</si>
  <si>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</si>
  <si>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</si>
  <si>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</si>
  <si>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</si>
  <si>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</si>
  <si>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</si>
  <si>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</si>
  <si>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</si>
  <si>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</si>
  <si>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</si>
  <si>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</si>
  <si>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</si>
  <si>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</si>
  <si>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</si>
  <si>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</si>
  <si>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</si>
  <si>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</si>
  <si>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</si>
  <si>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</si>
  <si>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</si>
  <si>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</si>
  <si>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</si>
  <si>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</si>
  <si>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</si>
  <si>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</si>
  <si>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</si>
  <si>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</si>
  <si>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</si>
  <si>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</si>
  <si>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</si>
  <si>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</si>
  <si>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</si>
  <si>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</si>
  <si>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</si>
  <si>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</si>
  <si>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</si>
  <si>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</si>
  <si>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</si>
  <si>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</si>
  <si>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</si>
  <si>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</si>
  <si>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</si>
  <si>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</si>
  <si>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</si>
  <si>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</si>
  <si>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</si>
  <si>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</si>
  <si>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</si>
  <si>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</si>
  <si>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</si>
  <si>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</si>
  <si>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</si>
  <si>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</si>
  <si>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</si>
  <si>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</si>
  <si>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</si>
  <si>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</si>
  <si>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</si>
  <si>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</si>
  <si>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</si>
  <si>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</si>
  <si>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</si>
  <si>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</si>
  <si>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</si>
  <si>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</si>
  <si>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</si>
  <si>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</si>
  <si>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</si>
  <si>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</si>
  <si>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</si>
  <si>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</si>
  <si>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</si>
  <si>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</si>
  <si>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</si>
  <si>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</si>
  <si>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</si>
  <si>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</si>
  <si>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</si>
  <si>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</si>
  <si>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</si>
  <si>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</si>
  <si>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</si>
  <si>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</si>
  <si>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</si>
  <si>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</si>
  <si>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</si>
  <si>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</si>
  <si>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</si>
  <si>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</si>
  <si>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</si>
  <si>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</si>
  <si>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</si>
  <si>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</si>
  <si>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</si>
  <si>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</si>
  <si>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</si>
  <si>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</si>
  <si>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</si>
  <si>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</si>
  <si>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</si>
  <si>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</si>
  <si>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</si>
  <si>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</si>
  <si>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</si>
  <si>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</si>
  <si>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</si>
  <si>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</si>
  <si>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</si>
  <si>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</si>
  <si>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</si>
  <si>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</si>
  <si>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</si>
  <si>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</si>
  <si>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</si>
  <si>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</si>
  <si>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</si>
  <si>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</si>
  <si>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</si>
  <si>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</si>
  <si>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</si>
  <si>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</si>
  <si>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</si>
  <si>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</si>
  <si>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</si>
  <si>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</si>
  <si>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</si>
  <si>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</si>
  <si>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</si>
  <si>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</si>
  <si>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</si>
  <si>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</si>
  <si>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</si>
  <si>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</si>
  <si>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</si>
  <si>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</si>
  <si>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</si>
  <si>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</si>
  <si>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</si>
  <si>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</si>
  <si>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</si>
  <si>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</si>
  <si>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</si>
  <si>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</si>
  <si>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</si>
  <si>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</si>
  <si>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</si>
  <si>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</si>
  <si>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</si>
  <si>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</si>
  <si>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</si>
  <si>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</si>
  <si>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</si>
  <si>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</si>
  <si>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</si>
  <si>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</si>
  <si>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</si>
  <si>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</si>
  <si>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</si>
  <si>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</si>
  <si>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</si>
  <si>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</si>
  <si>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</si>
  <si>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</si>
  <si>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</si>
  <si>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</si>
  <si>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</si>
  <si>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</si>
  <si>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</si>
  <si>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</si>
  <si>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</si>
  <si>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</si>
  <si>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</si>
  <si>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</si>
  <si>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</si>
  <si>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</si>
  <si>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</si>
  <si>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</si>
  <si>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</si>
  <si>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</si>
  <si>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</si>
  <si>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</si>
  <si>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</si>
  <si>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</si>
  <si>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</si>
  <si>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</si>
  <si>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</si>
  <si>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</si>
  <si>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</si>
  <si>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</si>
  <si>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</si>
  <si>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</si>
  <si>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</si>
  <si>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</si>
  <si>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</si>
  <si>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</si>
  <si>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</si>
  <si>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</si>
  <si>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</si>
  <si>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</si>
  <si>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</si>
  <si>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</si>
  <si>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</si>
  <si>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</si>
  <si>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</si>
  <si>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</si>
  <si>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</si>
  <si>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</si>
  <si>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</si>
  <si>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</si>
  <si>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</si>
  <si>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</si>
  <si>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</si>
  <si>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</si>
  <si>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</si>
  <si>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</si>
  <si>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</si>
  <si>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</si>
  <si>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</si>
  <si>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</si>
  <si>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</si>
  <si>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</si>
  <si>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</si>
  <si>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</si>
  <si>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</si>
  <si>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</si>
  <si>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</si>
  <si>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</si>
  <si>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</si>
  <si>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</si>
  <si>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</si>
  <si>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</si>
  <si>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</si>
  <si>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</si>
  <si>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</si>
  <si>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</si>
  <si>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</si>
  <si>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</si>
  <si>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</si>
  <si>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</si>
  <si>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</si>
  <si>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</si>
  <si>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</si>
  <si>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</si>
  <si>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</si>
  <si>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</si>
  <si>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</si>
  <si>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</si>
  <si>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</si>
  <si>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</si>
  <si>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</si>
  <si>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</si>
  <si>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</si>
  <si>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</si>
  <si>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</si>
  <si>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</si>
  <si>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</si>
  <si>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</si>
  <si>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</si>
  <si>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</si>
  <si>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</si>
  <si>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</si>
  <si>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</si>
  <si>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</si>
  <si>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</si>
  <si>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</si>
  <si>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</si>
  <si>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</si>
  <si>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</si>
  <si>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</si>
  <si>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</si>
  <si>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</si>
  <si>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</si>
  <si>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</si>
  <si>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</si>
  <si>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</si>
  <si>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</si>
  <si>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</si>
  <si>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</si>
  <si>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</si>
  <si>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</si>
  <si>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</si>
  <si>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</si>
  <si>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</si>
  <si>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</si>
  <si>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</si>
  <si>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</si>
  <si>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</si>
  <si>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</si>
  <si>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</si>
  <si>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</si>
  <si>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</si>
  <si>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</si>
  <si>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</si>
  <si>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</si>
  <si>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</si>
  <si>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</si>
  <si>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</si>
  <si>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</si>
  <si>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</si>
  <si>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</si>
  <si>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</si>
  <si>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</si>
  <si>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</si>
  <si>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</si>
  <si>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</si>
  <si>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</si>
  <si>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</si>
  <si>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</si>
  <si>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</si>
  <si>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</si>
  <si>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</si>
  <si>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</si>
  <si>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</si>
  <si>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</si>
  <si>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</si>
  <si>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</si>
  <si>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</si>
  <si>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</si>
  <si>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</si>
  <si>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</si>
  <si>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</si>
  <si>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</si>
  <si>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</si>
  <si>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</si>
  <si>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</si>
  <si>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</si>
  <si>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</si>
  <si>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</si>
  <si>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</si>
  <si>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</si>
  <si>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</si>
  <si>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</si>
  <si>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</si>
  <si>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</si>
  <si>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</si>
  <si>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</si>
  <si>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</si>
  <si>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</si>
  <si>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</si>
  <si>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</si>
  <si>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</si>
  <si>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</si>
  <si>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</si>
  <si>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</si>
  <si>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</si>
  <si>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</si>
  <si>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</si>
  <si>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</si>
  <si>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</si>
  <si>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</si>
  <si>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</si>
  <si>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</si>
  <si>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</si>
  <si>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</si>
  <si>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</si>
  <si>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</si>
  <si>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</si>
  <si>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</si>
  <si>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</si>
  <si>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</si>
  <si>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</si>
  <si>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</si>
  <si>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</si>
  <si>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</si>
  <si>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</si>
  <si>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</si>
  <si>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</si>
  <si>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</si>
  <si>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</si>
  <si>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</si>
  <si>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</si>
  <si>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</si>
  <si>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</si>
  <si>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</si>
  <si>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</si>
  <si>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</si>
  <si>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</si>
  <si>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</si>
  <si>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</si>
  <si>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</si>
  <si>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</si>
  <si>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</si>
  <si>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</si>
  <si>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</si>
  <si>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</si>
  <si>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</si>
  <si>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</si>
  <si>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</si>
  <si>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</si>
  <si>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</si>
  <si>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</si>
  <si>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</si>
  <si>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</si>
  <si>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</si>
  <si>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</si>
  <si>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</si>
  <si>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</si>
  <si>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</si>
  <si>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</si>
  <si>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</si>
  <si>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</si>
  <si>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</si>
  <si>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</si>
  <si>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</si>
  <si>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</si>
  <si>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</si>
  <si>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</si>
  <si>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</si>
  <si>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</si>
  <si>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</si>
  <si>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</si>
  <si>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</si>
  <si>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</si>
  <si>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</si>
  <si>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</si>
  <si>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</si>
  <si>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</si>
  <si>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</si>
  <si>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</si>
  <si>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</si>
  <si>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</si>
  <si>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</si>
  <si>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</si>
  <si>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</si>
  <si>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</si>
  <si>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</si>
  <si>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</si>
  <si>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</si>
  <si>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</si>
  <si>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</si>
  <si>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</si>
  <si>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</si>
  <si>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</si>
  <si>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</si>
  <si>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</si>
  <si>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</si>
  <si>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</si>
  <si>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</si>
  <si>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</si>
  <si>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</si>
  <si>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</si>
  <si>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</si>
  <si>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</si>
  <si>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</si>
  <si>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</si>
  <si>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</si>
  <si>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</si>
  <si>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</si>
  <si>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</si>
  <si>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</si>
  <si>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</si>
  <si>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</si>
  <si>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</si>
  <si>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</si>
  <si>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</si>
  <si>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</si>
  <si>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</si>
  <si>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</si>
  <si>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</si>
  <si>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</si>
  <si>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</si>
  <si>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</si>
  <si>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</si>
  <si>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</si>
  <si>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</si>
  <si>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</si>
  <si>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</si>
  <si>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</si>
  <si>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</si>
  <si>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</si>
  <si>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</si>
  <si>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</si>
  <si>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</si>
  <si>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</si>
  <si>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</si>
  <si>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</si>
  <si>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</si>
  <si>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</si>
  <si>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</si>
  <si>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</si>
  <si>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</si>
  <si>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</si>
  <si>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</si>
  <si>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</si>
  <si>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</si>
  <si>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</si>
  <si>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</si>
  <si>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</si>
  <si>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</si>
  <si>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</si>
  <si>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</si>
  <si>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</si>
  <si>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</si>
  <si>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</si>
  <si>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</si>
  <si>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</si>
  <si>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</si>
  <si>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</si>
  <si>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</si>
  <si>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</si>
  <si>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</si>
  <si>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</si>
  <si>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</si>
  <si>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</si>
  <si>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</si>
  <si>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</si>
  <si>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</si>
  <si>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</si>
  <si>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</si>
  <si>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</si>
  <si>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</si>
  <si>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</si>
  <si>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</si>
  <si>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</si>
  <si>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</si>
  <si>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</si>
  <si>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</si>
  <si>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</si>
  <si>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</si>
  <si>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</si>
  <si>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</si>
  <si>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</si>
  <si>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</si>
  <si>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</si>
  <si>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</si>
  <si>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</si>
  <si>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</si>
  <si>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</si>
  <si>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</si>
  <si>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</si>
  <si>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</si>
  <si>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</si>
  <si>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</si>
  <si>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</si>
  <si>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</si>
  <si>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</si>
  <si>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</si>
  <si>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</si>
  <si>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</si>
  <si>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</si>
  <si>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</si>
  <si>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</si>
  <si>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</si>
  <si>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</si>
  <si>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</si>
  <si>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</si>
  <si>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</si>
  <si>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</si>
  <si>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</si>
  <si>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</si>
  <si>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</si>
  <si>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</si>
  <si>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</si>
  <si>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</si>
  <si>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</si>
  <si>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</si>
  <si>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</si>
  <si>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</si>
  <si>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</si>
  <si>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</si>
  <si>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</si>
  <si>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</si>
  <si>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</si>
  <si>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</si>
  <si>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</si>
  <si>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</si>
  <si>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</si>
  <si>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</si>
  <si>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</si>
  <si>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</si>
  <si>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</si>
  <si>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</si>
  <si>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</si>
  <si>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</si>
  <si>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</si>
  <si>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</si>
  <si>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</si>
  <si>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</si>
  <si>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</si>
  <si>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</si>
  <si>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</si>
  <si>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</si>
  <si>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</si>
  <si>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</si>
  <si>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</si>
  <si>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</si>
  <si>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</si>
  <si>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</si>
  <si>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</si>
  <si>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</si>
  <si>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</si>
  <si>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</si>
  <si>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</si>
  <si>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</si>
  <si>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</si>
  <si>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</si>
  <si>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</si>
  <si>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</si>
  <si>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</si>
  <si>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</si>
  <si>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</si>
  <si>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</si>
  <si>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</si>
  <si>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</si>
  <si>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</si>
  <si>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</si>
  <si>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</si>
  <si>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</si>
  <si>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</si>
  <si>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</si>
  <si>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</si>
  <si>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</si>
  <si>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</si>
  <si>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</si>
  <si>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</si>
  <si>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</si>
  <si>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</si>
  <si>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</si>
  <si>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</si>
  <si>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</si>
  <si>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</si>
  <si>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</si>
  <si>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</si>
  <si>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</si>
  <si>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</si>
  <si>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</si>
  <si>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</si>
  <si>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</si>
  <si>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</si>
  <si>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</si>
  <si>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</si>
  <si>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</si>
  <si>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</si>
  <si>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</si>
  <si>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</si>
  <si>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</si>
  <si>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</si>
  <si>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</si>
  <si>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</si>
  <si>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</si>
  <si>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</si>
  <si>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</si>
  <si>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</si>
  <si>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</si>
  <si>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</si>
  <si>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</si>
  <si>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</si>
  <si>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</si>
  <si>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</si>
  <si>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</si>
  <si>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</si>
  <si>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</si>
  <si>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</si>
  <si>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</si>
  <si>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</si>
  <si>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</si>
  <si>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</si>
  <si>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</si>
  <si>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</si>
  <si>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</si>
  <si>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</si>
  <si>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</si>
  <si>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</si>
  <si>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</si>
  <si>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</si>
  <si>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</si>
  <si>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</si>
  <si>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</si>
  <si>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</si>
  <si>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</si>
  <si>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</si>
  <si>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</si>
  <si>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</si>
  <si>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</si>
  <si>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</si>
  <si>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</si>
  <si>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</si>
  <si>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</si>
  <si>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</si>
  <si>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</si>
  <si>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</si>
  <si>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</si>
  <si>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</si>
  <si>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</si>
  <si>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</si>
  <si>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</si>
  <si>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</si>
  <si>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</si>
  <si>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</si>
  <si>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</si>
  <si>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</si>
  <si>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</si>
  <si>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</si>
  <si>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</si>
  <si>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</si>
  <si>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</si>
  <si>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</si>
  <si>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</si>
  <si>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</si>
  <si>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</si>
  <si>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</si>
  <si>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</si>
  <si>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</si>
  <si>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</si>
  <si>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</si>
  <si>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</si>
  <si>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</si>
  <si>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</si>
  <si>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</si>
  <si>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</si>
  <si>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</si>
  <si>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</si>
  <si>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</si>
  <si>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</si>
  <si>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</si>
  <si>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</si>
  <si>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</si>
  <si>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</si>
  <si>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</si>
  <si>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</si>
  <si>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</si>
  <si>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</si>
  <si>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</si>
  <si>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</si>
  <si>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</si>
  <si>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</si>
  <si>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</si>
  <si>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</si>
  <si>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</si>
  <si>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</si>
  <si>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</si>
  <si>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</si>
  <si>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</si>
  <si>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</si>
  <si>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</si>
  <si>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</si>
  <si>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</si>
  <si>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</si>
  <si>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</si>
  <si>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</si>
  <si>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</si>
  <si>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</si>
  <si>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</si>
  <si>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</si>
  <si>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</si>
  <si>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</si>
  <si>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</si>
  <si>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</si>
  <si>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</si>
  <si>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</si>
  <si>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</si>
  <si>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</si>
  <si>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</si>
  <si>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</si>
  <si>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</si>
  <si>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</si>
  <si>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</si>
  <si>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</si>
  <si>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</si>
  <si>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</si>
  <si>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</si>
  <si>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</si>
  <si>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</si>
  <si>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</si>
  <si>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</si>
  <si>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</si>
  <si>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</si>
  <si>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</si>
  <si>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</si>
  <si>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</si>
  <si>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</si>
  <si>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</si>
  <si>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</si>
  <si>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</si>
  <si>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</si>
  <si>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</si>
  <si>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</si>
  <si>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</si>
  <si>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</si>
  <si>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</si>
  <si>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</si>
  <si>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</si>
  <si>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</si>
  <si>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</si>
  <si>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</si>
  <si>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</si>
  <si>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</si>
  <si>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</si>
  <si>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</si>
  <si>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</si>
  <si>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</si>
  <si>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</si>
  <si>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</si>
  <si>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</si>
  <si>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</si>
  <si>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</si>
  <si>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</si>
  <si>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</si>
  <si>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</si>
  <si>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</si>
  <si>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</si>
  <si>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</si>
  <si>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</si>
  <si>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</si>
  <si>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</si>
  <si>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</si>
  <si>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</si>
  <si>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</si>
  <si>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</si>
  <si>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</si>
  <si>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</si>
  <si>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</si>
  <si>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</si>
  <si>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</si>
  <si>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</si>
  <si>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</si>
  <si>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</si>
  <si>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</si>
  <si>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</si>
  <si>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</si>
  <si>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</si>
  <si>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</si>
  <si>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</si>
  <si>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</si>
  <si>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</si>
  <si>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</si>
  <si>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</si>
  <si>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</si>
  <si>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</si>
  <si>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</si>
  <si>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</si>
  <si>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</si>
  <si>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</si>
  <si>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</si>
  <si>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</si>
  <si>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</si>
  <si>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</si>
  <si>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</si>
  <si>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</si>
  <si>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</si>
  <si>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</si>
  <si>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</si>
  <si>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</si>
  <si>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</si>
  <si>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</si>
  <si>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</si>
  <si>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</si>
  <si>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</si>
  <si>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</si>
  <si>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</si>
  <si>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</si>
  <si>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</si>
  <si>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</si>
  <si>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</si>
  <si>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</si>
  <si>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</si>
  <si>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</si>
  <si>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</si>
  <si>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</si>
  <si>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</si>
  <si>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</si>
  <si>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</si>
  <si>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</si>
  <si>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</si>
  <si>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</si>
  <si>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</si>
  <si>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</si>
  <si>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</si>
  <si>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</si>
  <si>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</si>
  <si>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</si>
  <si>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</si>
  <si>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</si>
  <si>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</si>
  <si>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</si>
  <si>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</si>
  <si>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</si>
  <si>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</si>
  <si>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</si>
  <si>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</si>
  <si>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</si>
  <si>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</si>
  <si>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</si>
  <si>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</si>
  <si>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</si>
  <si>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</si>
  <si>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</si>
  <si>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</si>
  <si>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</si>
  <si>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</si>
  <si>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</si>
  <si>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</si>
  <si>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</si>
  <si>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</si>
  <si>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</si>
  <si>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</si>
  <si>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</si>
  <si>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</si>
  <si>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</si>
  <si>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</si>
  <si>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</si>
  <si>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</si>
  <si>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</si>
  <si>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</si>
  <si>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</si>
  <si>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</si>
  <si>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</si>
  <si>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</si>
  <si>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</si>
  <si>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</si>
  <si>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</si>
  <si>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</si>
  <si>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</si>
  <si>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</si>
  <si>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</si>
  <si>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</si>
  <si>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</si>
  <si>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</si>
  <si>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</si>
  <si>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</si>
  <si>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</si>
  <si>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</si>
  <si>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</si>
  <si>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</si>
  <si>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</si>
  <si>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</si>
  <si>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</si>
  <si>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</si>
  <si>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</si>
  <si>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</si>
  <si>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</si>
  <si>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</si>
  <si>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</si>
  <si>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</si>
  <si>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</si>
  <si>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</si>
  <si>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</si>
  <si>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</si>
  <si>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</si>
  <si>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</si>
  <si>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</si>
  <si>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</si>
  <si>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</si>
  <si>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</si>
  <si>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</si>
  <si>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</si>
  <si>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</si>
  <si>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</si>
  <si>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</si>
  <si>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</si>
  <si>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</si>
  <si>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</si>
  <si>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</si>
  <si>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</si>
  <si>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</si>
  <si>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</si>
  <si>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</si>
  <si>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</si>
  <si>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</si>
  <si>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</si>
  <si>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</si>
  <si>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</si>
  <si>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</si>
  <si>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</si>
  <si>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</si>
  <si>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</si>
  <si>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</si>
  <si>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</si>
  <si>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</si>
  <si>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</si>
  <si>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</si>
  <si>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</si>
  <si>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</si>
  <si>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</si>
  <si>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</si>
  <si>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</si>
  <si>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</si>
  <si>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</si>
  <si>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</si>
  <si>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</si>
  <si>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</si>
  <si>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</si>
  <si>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</si>
  <si>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</si>
  <si>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</si>
  <si>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</si>
  <si>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</si>
  <si>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</si>
  <si>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</si>
  <si>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</si>
  <si>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</si>
  <si>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</si>
  <si>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</si>
  <si>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</si>
  <si>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</si>
  <si>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</si>
  <si>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</si>
  <si>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</si>
  <si>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</si>
  <si>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</si>
  <si>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</si>
  <si>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</si>
  <si>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</si>
  <si>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</si>
  <si>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</si>
  <si>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</si>
  <si>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</si>
  <si>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</si>
  <si>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</si>
  <si>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</si>
  <si>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</si>
  <si>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</si>
  <si>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</si>
  <si>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</si>
  <si>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</si>
  <si>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</si>
  <si>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</si>
  <si>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</si>
  <si>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</si>
  <si>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</si>
  <si>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</si>
  <si>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</si>
  <si>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</si>
  <si>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</si>
  <si>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</si>
  <si>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</si>
  <si>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</si>
  <si>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</si>
  <si>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</si>
  <si>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</si>
  <si>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</si>
  <si>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</si>
  <si>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</si>
  <si>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</si>
  <si>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</si>
  <si>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</si>
  <si>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</si>
  <si>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</si>
  <si>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</si>
  <si>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</si>
  <si>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</si>
  <si>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</si>
  <si>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</si>
  <si>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</si>
  <si>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</si>
  <si>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</si>
  <si>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</si>
  <si>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</si>
  <si>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</si>
  <si>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</si>
  <si>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</si>
  <si>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</si>
  <si>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</si>
  <si>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</si>
  <si>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</si>
  <si>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</si>
  <si>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</si>
  <si>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</si>
  <si>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</si>
  <si>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</si>
  <si>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</si>
  <si>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</si>
  <si>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</si>
  <si>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</si>
  <si>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</si>
  <si>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</si>
  <si>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</si>
  <si>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</si>
  <si>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</si>
  <si>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</si>
  <si>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</si>
  <si>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</si>
  <si>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</si>
  <si>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</si>
  <si>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</si>
  <si>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</si>
  <si>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</si>
  <si>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</si>
  <si>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</si>
  <si>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</si>
  <si>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</si>
  <si>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</si>
  <si>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</si>
  <si>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</si>
  <si>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</si>
  <si>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</si>
  <si>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</si>
  <si>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</si>
  <si>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</si>
  <si>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</si>
  <si>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</si>
  <si>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</si>
  <si>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</si>
  <si>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</si>
  <si>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</si>
  <si>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</si>
  <si>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</si>
  <si>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</si>
  <si>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</si>
  <si>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</si>
  <si>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</si>
  <si>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</si>
  <si>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</si>
  <si>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</si>
  <si>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</si>
  <si>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</si>
  <si>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</si>
  <si>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</si>
  <si>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</si>
  <si>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</si>
  <si>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</si>
  <si>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</si>
  <si>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</si>
  <si>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</si>
  <si>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</si>
  <si>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</si>
  <si>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</si>
  <si>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</si>
  <si>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</si>
  <si>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</si>
  <si>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</si>
  <si>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</si>
  <si>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</si>
  <si>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</si>
  <si>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</si>
  <si>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</si>
  <si>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</si>
  <si>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</si>
  <si>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</si>
  <si>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</si>
  <si>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</si>
  <si>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</si>
  <si>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</si>
  <si>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</si>
  <si>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</si>
  <si>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</si>
  <si>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</si>
  <si>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</si>
  <si>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</si>
  <si>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</si>
  <si>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</si>
  <si>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</si>
  <si>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</si>
  <si>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</si>
  <si>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</si>
  <si>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</si>
  <si>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</si>
  <si>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</si>
  <si>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</si>
  <si>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</si>
  <si>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</si>
  <si>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</si>
  <si>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</si>
  <si>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</si>
  <si>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</si>
  <si>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</si>
  <si>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</si>
  <si>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</si>
  <si>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</si>
  <si>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</si>
  <si>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</si>
  <si>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</si>
  <si>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</si>
  <si>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</si>
  <si>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</si>
  <si>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</si>
  <si>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</si>
  <si>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</si>
  <si>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</si>
  <si>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</si>
  <si>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</si>
  <si>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</si>
  <si>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</si>
  <si>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</si>
  <si>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</si>
  <si>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</si>
  <si>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</si>
  <si>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</si>
  <si>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</si>
  <si>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</si>
  <si>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</si>
  <si>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</si>
  <si>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</si>
  <si>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</si>
  <si>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</si>
  <si>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</si>
  <si>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</si>
  <si>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</si>
  <si>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</si>
  <si>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</si>
  <si>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</si>
  <si>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</si>
  <si>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</si>
  <si>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</si>
  <si>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</si>
  <si>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</si>
  <si>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</si>
  <si>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</si>
  <si>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</si>
  <si>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</si>
  <si>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</si>
  <si>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</si>
  <si>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</si>
  <si>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</si>
  <si>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</si>
  <si>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</si>
  <si>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</si>
  <si>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</si>
  <si>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</si>
  <si>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</si>
  <si>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</si>
  <si>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</si>
  <si>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</si>
  <si>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</si>
  <si>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</si>
  <si>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</si>
  <si>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</si>
  <si>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</si>
  <si>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</si>
  <si>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</si>
  <si>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</si>
  <si>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</si>
  <si>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</si>
  <si>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</si>
  <si>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</si>
  <si>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</si>
  <si>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</si>
  <si>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</si>
  <si>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</si>
  <si>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</si>
  <si>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</si>
  <si>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</si>
  <si>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</si>
  <si>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</si>
  <si>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</si>
  <si>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</si>
  <si>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</si>
  <si>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</si>
  <si>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</si>
  <si>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</si>
  <si>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</si>
  <si>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</si>
  <si>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</si>
  <si>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</si>
  <si>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</si>
  <si>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</si>
  <si>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</si>
  <si>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</si>
  <si>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</si>
  <si>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</si>
  <si>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</si>
  <si>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</si>
  <si>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</si>
  <si>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</si>
  <si>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</si>
  <si>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</si>
  <si>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</si>
  <si>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</si>
  <si>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</si>
  <si>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</si>
  <si>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</si>
  <si>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</si>
  <si>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</si>
  <si>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</si>
  <si>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</si>
  <si>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</si>
  <si>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</si>
  <si>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</si>
  <si>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</si>
  <si>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</si>
  <si>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</si>
  <si>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</si>
  <si>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</si>
  <si>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</si>
  <si>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</si>
  <si>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</si>
  <si>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</si>
  <si>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</si>
  <si>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</si>
  <si>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</si>
  <si>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</si>
  <si>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</si>
  <si>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</si>
  <si>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</si>
  <si>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</si>
  <si>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</si>
  <si>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</si>
  <si>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</si>
  <si>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</si>
  <si>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</si>
  <si>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</si>
  <si>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</si>
  <si>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</si>
  <si>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</si>
  <si>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</si>
  <si>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</si>
  <si>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</si>
  <si>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</si>
  <si>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</si>
  <si>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</si>
  <si>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</si>
  <si>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</si>
  <si>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</si>
  <si>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</si>
  <si>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</si>
  <si>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</si>
  <si>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</si>
  <si>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</si>
  <si>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</si>
  <si>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</si>
  <si>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</si>
  <si>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</si>
  <si>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</si>
  <si>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</si>
  <si>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</si>
  <si>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</si>
  <si>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</si>
  <si>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</si>
  <si>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</si>
  <si>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</si>
  <si>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</si>
  <si>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</si>
  <si>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</si>
  <si>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</si>
  <si>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</si>
  <si>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</si>
  <si>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</si>
  <si>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</si>
  <si>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</si>
  <si>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</si>
  <si>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</si>
  <si>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</si>
  <si>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</si>
  <si>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</si>
  <si>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</si>
  <si>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</si>
  <si>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</si>
  <si>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</si>
  <si>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</si>
  <si>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</si>
  <si>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</si>
  <si>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</si>
  <si>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</si>
  <si>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</si>
  <si>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</si>
  <si>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</si>
  <si>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</si>
  <si>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</si>
  <si>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</si>
  <si>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</si>
  <si>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</si>
  <si>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</si>
  <si>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</si>
  <si>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</si>
  <si>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</si>
  <si>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</si>
  <si>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</si>
  <si>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</si>
  <si>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</si>
  <si>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</si>
  <si>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</si>
  <si>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</si>
  <si>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</si>
  <si>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</si>
  <si>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</si>
  <si>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</si>
  <si>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</si>
  <si>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</si>
  <si>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</si>
  <si>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</si>
  <si>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</si>
  <si>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</si>
  <si>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</si>
  <si>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</si>
  <si>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</si>
  <si>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</si>
  <si>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</si>
  <si>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</si>
  <si>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</si>
  <si>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</si>
  <si>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</si>
  <si>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</si>
  <si>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</si>
  <si>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</si>
  <si>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</si>
  <si>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</si>
  <si>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</si>
  <si>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</si>
  <si>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</si>
  <si>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</si>
  <si>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</si>
  <si>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</si>
  <si>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</si>
  <si>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</si>
  <si>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</si>
  <si>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</si>
  <si>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</si>
  <si>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</si>
  <si>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</si>
  <si>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</si>
  <si>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</si>
  <si>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</si>
  <si>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</si>
  <si>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</si>
  <si>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</si>
  <si>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</si>
  <si>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</si>
  <si>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</si>
  <si>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</si>
  <si>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</si>
  <si>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</si>
  <si>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</si>
  <si>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</si>
  <si>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</si>
  <si>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</si>
  <si>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</si>
  <si>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</si>
  <si>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</si>
  <si>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</si>
  <si>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</si>
  <si>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</si>
  <si>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</si>
  <si>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</si>
  <si>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</si>
  <si>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</si>
  <si>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</si>
  <si>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</si>
  <si>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</si>
  <si>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</si>
  <si>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</si>
  <si>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</si>
  <si>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</si>
  <si>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</si>
  <si>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</si>
  <si>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</si>
  <si>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</si>
  <si>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</si>
  <si>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</si>
  <si>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</si>
  <si>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</si>
  <si>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</si>
  <si>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</si>
  <si>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</si>
  <si>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</si>
  <si>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</si>
  <si>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</si>
  <si>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</si>
  <si>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</si>
  <si>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</si>
  <si>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</si>
  <si>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</si>
  <si>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</si>
  <si>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</si>
  <si>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</si>
  <si>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</si>
  <si>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</si>
  <si>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</si>
  <si>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</si>
  <si>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</si>
  <si>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</si>
  <si>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</si>
  <si>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</si>
  <si>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</si>
  <si>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</si>
  <si>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</si>
  <si>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</si>
  <si>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</si>
  <si>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</si>
  <si>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</si>
  <si>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</si>
  <si>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</si>
  <si>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</si>
  <si>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</si>
  <si>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</si>
  <si>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</si>
  <si>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</si>
  <si>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</si>
  <si>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</si>
  <si>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</si>
  <si>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</si>
  <si>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</si>
  <si>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</si>
  <si>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</si>
  <si>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</si>
  <si>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</si>
  <si>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</si>
  <si>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</si>
  <si>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</si>
  <si>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</si>
  <si>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</si>
  <si>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</si>
  <si>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</si>
  <si>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</si>
  <si>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</si>
  <si>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</si>
  <si>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</si>
  <si>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</si>
  <si>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</si>
  <si>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</si>
  <si>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</si>
  <si>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</si>
  <si>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</si>
  <si>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</si>
  <si>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</si>
  <si>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</si>
  <si>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</si>
  <si>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</si>
  <si>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</si>
  <si>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</si>
  <si>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</si>
  <si>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</si>
  <si>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</si>
  <si>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</si>
  <si>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</si>
  <si>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</si>
  <si>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</si>
  <si>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</si>
  <si>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</si>
  <si>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</si>
  <si>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</si>
  <si>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</si>
  <si>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</si>
  <si>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</si>
  <si>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</si>
  <si>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</si>
  <si>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</si>
  <si>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</si>
  <si>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</si>
  <si>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</si>
  <si>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</si>
  <si>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</si>
  <si>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</si>
  <si>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</si>
  <si>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</si>
  <si>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</si>
  <si>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</si>
  <si>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</si>
  <si>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</si>
  <si>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</si>
  <si>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</si>
  <si>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</si>
  <si>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</si>
  <si>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</si>
  <si>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</si>
  <si>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</si>
  <si>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</si>
  <si>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</si>
  <si>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</si>
  <si>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</si>
  <si>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</si>
  <si>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</si>
  <si>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</si>
  <si>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</si>
  <si>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</si>
  <si>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</si>
  <si>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</si>
  <si>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</si>
  <si>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</si>
  <si>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</si>
  <si>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</si>
  <si>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</si>
  <si>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</si>
  <si>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</si>
  <si>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</si>
  <si>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</si>
  <si>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</si>
  <si>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</si>
  <si>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</si>
  <si>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</si>
  <si>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</si>
  <si>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</si>
  <si>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</si>
  <si>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</si>
  <si>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</si>
  <si>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</si>
  <si>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</si>
  <si>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</si>
  <si>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</si>
  <si>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</si>
  <si>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</si>
  <si>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</si>
  <si>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</si>
  <si>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</si>
  <si>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</si>
  <si>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</si>
  <si>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</si>
  <si>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</si>
  <si>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</si>
  <si>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</si>
  <si>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</si>
  <si>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</si>
  <si>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</si>
  <si>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</si>
  <si>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</si>
  <si>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</si>
  <si>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</si>
  <si>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</si>
  <si>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</si>
  <si>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</si>
  <si>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</si>
  <si>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</si>
  <si>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</si>
  <si>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</si>
  <si>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</si>
  <si>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</si>
  <si>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</si>
  <si>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</si>
  <si>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</si>
  <si>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</si>
  <si>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</si>
  <si>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</si>
  <si>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</si>
  <si>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</si>
  <si>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</si>
  <si>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</si>
  <si>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</si>
  <si>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</si>
  <si>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</si>
  <si>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</si>
  <si>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</si>
  <si>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</si>
  <si>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</si>
  <si>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</si>
  <si>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</si>
  <si>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</si>
  <si>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</si>
  <si>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</si>
  <si>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</si>
  <si>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</si>
  <si>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</si>
  <si>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</si>
  <si>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</si>
  <si>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</si>
  <si>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</si>
  <si>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</si>
  <si>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</si>
  <si>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</si>
  <si>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</si>
  <si>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</si>
  <si>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</si>
  <si>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</si>
  <si>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</si>
  <si>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</si>
  <si>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</si>
  <si>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</si>
  <si>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</si>
  <si>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</si>
  <si>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</si>
  <si>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</si>
  <si>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</si>
  <si>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</si>
  <si>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</si>
  <si>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</si>
  <si>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</si>
  <si>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</si>
  <si>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</si>
  <si>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</si>
  <si>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</si>
  <si>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</si>
  <si>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</si>
  <si>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</si>
  <si>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</si>
  <si>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</si>
  <si>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</si>
  <si>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</si>
  <si>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</si>
  <si>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</si>
  <si>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</si>
  <si>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</si>
  <si>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</si>
  <si>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</si>
  <si>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</si>
  <si>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</si>
  <si>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</si>
  <si>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</si>
  <si>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</si>
  <si>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</si>
  <si>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</si>
  <si>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</si>
  <si>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</si>
  <si>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</si>
  <si>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</si>
  <si>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</si>
  <si>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</si>
  <si>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</si>
  <si>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</si>
  <si>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</si>
  <si>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</si>
  <si>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</si>
  <si>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</si>
  <si>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</si>
  <si>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</si>
  <si>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</si>
  <si>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</si>
  <si>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</si>
  <si>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</si>
  <si>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</si>
  <si>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</si>
  <si>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</si>
  <si>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</si>
  <si>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</si>
  <si>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</si>
  <si>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</si>
  <si>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</si>
  <si>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</si>
  <si>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</si>
  <si>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</si>
  <si>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</si>
  <si>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</si>
  <si>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</si>
  <si>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</si>
  <si>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</si>
  <si>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</si>
  <si>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</si>
  <si>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</si>
  <si>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</si>
  <si>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</si>
  <si>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</si>
  <si>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</si>
  <si>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</si>
  <si>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</si>
  <si>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</si>
  <si>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</si>
  <si>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</si>
  <si>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</si>
  <si>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</si>
  <si>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</si>
  <si>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</si>
  <si>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</si>
  <si>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</si>
  <si>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</si>
  <si>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</si>
  <si>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</si>
  <si>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</si>
  <si>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</si>
  <si>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</si>
  <si>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</si>
  <si>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</si>
  <si>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</si>
  <si>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</si>
  <si>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</si>
  <si>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</si>
  <si>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</si>
  <si>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</si>
  <si>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</si>
  <si>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</si>
  <si>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</si>
  <si>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</si>
  <si>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</si>
  <si>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</si>
  <si>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</si>
  <si>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</si>
  <si>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</si>
  <si>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</si>
  <si>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</si>
  <si>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</si>
  <si>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</si>
  <si>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</si>
  <si>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</si>
  <si>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</si>
  <si>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</si>
  <si>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</si>
  <si>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</si>
  <si>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</si>
  <si>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</si>
  <si>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</si>
  <si>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</si>
  <si>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</si>
  <si>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</si>
  <si>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</si>
  <si>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</si>
  <si>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</si>
  <si>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</si>
  <si>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</si>
  <si>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</si>
  <si>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</si>
  <si>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</si>
  <si>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</si>
  <si>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</si>
  <si>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</si>
  <si>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</si>
  <si>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</si>
  <si>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</si>
  <si>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</si>
  <si>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</si>
  <si>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</si>
  <si>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</si>
  <si>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</si>
  <si>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</si>
  <si>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</si>
  <si>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</si>
  <si>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</si>
  <si>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</si>
  <si>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</si>
  <si>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</si>
  <si>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</si>
  <si>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</si>
  <si>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</si>
  <si>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</si>
  <si>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</si>
  <si>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</si>
  <si>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</si>
  <si>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</si>
  <si>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</si>
  <si>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</si>
  <si>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</si>
  <si>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</si>
  <si>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</si>
  <si>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</si>
  <si>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</si>
  <si>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</si>
  <si>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</si>
  <si>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</si>
  <si>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</si>
  <si>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</si>
  <si>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</si>
  <si>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</si>
  <si>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</si>
  <si>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</si>
  <si>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</si>
  <si>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</si>
  <si>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</si>
  <si>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</si>
  <si>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</si>
  <si>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</si>
  <si>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</si>
  <si>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</si>
  <si>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</si>
  <si>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</si>
  <si>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</si>
  <si>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</si>
  <si>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</si>
  <si>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</si>
  <si>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</si>
  <si>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</si>
  <si>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</si>
  <si>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</si>
  <si>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</si>
  <si>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</si>
  <si>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</si>
  <si>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</si>
  <si>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</si>
  <si>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</si>
  <si>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</si>
  <si>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</si>
  <si>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</si>
  <si>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</si>
  <si>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</si>
  <si>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</si>
  <si>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</si>
  <si>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</si>
  <si>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</si>
  <si>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</si>
  <si>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</si>
  <si>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</si>
  <si>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</si>
  <si>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</si>
  <si>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</si>
  <si>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</si>
  <si>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</si>
  <si>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</si>
  <si>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</si>
  <si>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</si>
  <si>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</si>
  <si>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</si>
  <si>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</si>
  <si>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</si>
  <si>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</si>
  <si>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</si>
  <si>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</si>
  <si>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</si>
  <si>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</si>
  <si>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</si>
  <si>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</si>
  <si>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</si>
  <si>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</si>
  <si>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</si>
  <si>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</si>
  <si>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</si>
  <si>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</si>
  <si>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</si>
  <si>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</si>
  <si>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</si>
  <si>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</si>
  <si>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</si>
  <si>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</si>
  <si>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</si>
  <si>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</si>
  <si>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</si>
  <si>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</si>
  <si>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</si>
  <si>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</si>
  <si>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</si>
  <si>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</si>
  <si>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</si>
  <si>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</si>
  <si>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</si>
  <si>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</si>
  <si>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</si>
  <si>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</si>
  <si>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</si>
  <si>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</si>
  <si>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</si>
  <si>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</si>
  <si>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</si>
  <si>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</si>
  <si>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</si>
  <si>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</si>
  <si>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</si>
  <si>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</si>
  <si>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</si>
  <si>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</si>
  <si>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</si>
  <si>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</si>
  <si>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</si>
  <si>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</si>
  <si>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</si>
  <si>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</si>
  <si>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</si>
  <si>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</si>
  <si>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</si>
  <si>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</si>
  <si>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</si>
  <si>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</si>
  <si>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</si>
  <si>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</si>
  <si>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</si>
  <si>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</si>
  <si>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</si>
  <si>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</si>
  <si>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</si>
  <si>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</si>
  <si>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</si>
  <si>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</si>
  <si>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</si>
  <si>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</si>
  <si>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</si>
  <si>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</si>
  <si>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</si>
  <si>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</si>
  <si>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</si>
  <si>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</si>
  <si>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</si>
  <si>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</si>
  <si>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</si>
  <si>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</si>
  <si>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</si>
  <si>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</si>
  <si>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</si>
  <si>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</si>
  <si>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</si>
  <si>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</si>
  <si>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</si>
  <si>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</si>
  <si>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</si>
  <si>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</si>
  <si>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</si>
  <si>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</si>
  <si>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</si>
  <si>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</si>
  <si>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</si>
  <si>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</si>
  <si>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</si>
  <si>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</si>
  <si>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</si>
  <si>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</si>
  <si>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</si>
  <si>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</si>
  <si>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</si>
  <si>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</si>
  <si>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</si>
  <si>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</si>
  <si>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</si>
  <si>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</si>
  <si>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</si>
  <si>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</si>
  <si>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</si>
  <si>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</si>
  <si>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</si>
  <si>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</si>
  <si>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</si>
  <si>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</si>
  <si>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</si>
  <si>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</si>
  <si>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</si>
  <si>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</si>
  <si>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</si>
  <si>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</si>
  <si>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</si>
  <si>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</si>
  <si>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</si>
  <si>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</si>
  <si>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</si>
  <si>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</si>
  <si>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</si>
  <si>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</si>
  <si>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</si>
  <si>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</si>
  <si>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</si>
  <si>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</si>
  <si>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</si>
  <si>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</si>
  <si>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</si>
  <si>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</si>
  <si>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</si>
  <si>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</si>
  <si>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</si>
  <si>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</si>
  <si>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</si>
  <si>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</si>
  <si>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</si>
  <si>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</si>
  <si>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</si>
  <si>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</si>
  <si>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</si>
  <si>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</si>
  <si>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</si>
  <si>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</si>
  <si>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</si>
  <si>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</si>
  <si>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</si>
  <si>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</si>
  <si>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</si>
  <si>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</si>
  <si>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</si>
  <si>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</si>
  <si>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</si>
  <si>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</si>
  <si>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</si>
  <si>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</si>
  <si>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</si>
  <si>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</si>
  <si>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</si>
  <si>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</si>
  <si>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</si>
  <si>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</si>
  <si>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</si>
  <si>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</si>
  <si>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</si>
  <si>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</si>
  <si>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</si>
  <si>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</si>
  <si>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</si>
  <si>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</si>
  <si>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</si>
  <si>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</si>
  <si>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</si>
  <si>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</si>
  <si>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</si>
  <si>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</si>
  <si>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</si>
  <si>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</si>
  <si>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</si>
  <si>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</si>
  <si>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</si>
  <si>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</si>
  <si>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</si>
  <si>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</si>
  <si>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</si>
  <si>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</si>
  <si>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</si>
  <si>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</si>
  <si>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</si>
  <si>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</si>
  <si>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</si>
  <si>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</si>
  <si>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</si>
  <si>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</si>
  <si>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</si>
  <si>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</si>
  <si>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</si>
  <si>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</si>
  <si>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</si>
  <si>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</si>
  <si>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</si>
  <si>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</si>
  <si>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</si>
  <si>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</si>
  <si>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</si>
  <si>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</si>
  <si>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</si>
  <si>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</si>
  <si>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</si>
  <si>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</si>
  <si>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</si>
  <si>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</si>
  <si>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</si>
  <si>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</si>
  <si>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</si>
  <si>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</si>
  <si>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</si>
  <si>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</si>
  <si>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</si>
  <si>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</si>
  <si>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</si>
  <si>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</si>
  <si>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</si>
  <si>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</si>
  <si>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</si>
  <si>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</si>
  <si>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</si>
  <si>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</si>
  <si>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</si>
  <si>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</si>
  <si>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</si>
  <si>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</si>
  <si>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</si>
  <si>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</si>
  <si>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</si>
  <si>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</si>
  <si>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</si>
  <si>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</si>
  <si>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</si>
  <si>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</si>
  <si>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</si>
  <si>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</si>
  <si>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</si>
  <si>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</si>
  <si>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</si>
  <si>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</si>
  <si>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</si>
  <si>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</si>
  <si>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</si>
  <si>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</si>
  <si>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</si>
  <si>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</si>
  <si>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</si>
  <si>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</si>
  <si>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</si>
  <si>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</si>
  <si>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</si>
  <si>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</si>
  <si>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</si>
  <si>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</si>
  <si>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</si>
  <si>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</si>
  <si>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</si>
  <si>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</si>
  <si>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</si>
  <si>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</si>
  <si>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</si>
  <si>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</si>
  <si>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</si>
  <si>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</si>
  <si>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</si>
  <si>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</si>
  <si>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</si>
  <si>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</si>
  <si>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</si>
  <si>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</si>
  <si>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</si>
  <si>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</si>
  <si>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</si>
  <si>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</si>
  <si>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</si>
  <si>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</si>
  <si>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</si>
  <si>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</si>
  <si>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</si>
  <si>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</si>
  <si>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</si>
  <si>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</si>
  <si>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</si>
  <si>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</si>
  <si>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</si>
  <si>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</si>
  <si>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</si>
  <si>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</si>
  <si>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</si>
  <si>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</si>
  <si>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</si>
  <si>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</si>
  <si>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</si>
  <si>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</si>
  <si>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</si>
  <si>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</si>
  <si>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</si>
  <si>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</si>
  <si>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</si>
  <si>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</si>
  <si>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</si>
  <si>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</si>
  <si>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</si>
  <si>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</si>
  <si>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</si>
  <si>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</si>
  <si>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</si>
  <si>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</si>
  <si>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</si>
  <si>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</si>
  <si>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</si>
  <si>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</si>
  <si>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</si>
  <si>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</si>
  <si>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</si>
  <si>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</si>
  <si>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</si>
  <si>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</si>
  <si>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</si>
  <si>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</si>
  <si>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</si>
  <si>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</si>
  <si>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</si>
  <si>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</si>
  <si>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</si>
  <si>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</si>
  <si>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</si>
  <si>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</si>
  <si>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</si>
  <si>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</si>
  <si>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</si>
  <si>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</si>
  <si>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</si>
  <si>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</si>
  <si>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</si>
  <si>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</si>
  <si>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</si>
  <si>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</si>
  <si>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</si>
  <si>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</si>
  <si>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</si>
  <si>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</si>
  <si>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</si>
  <si>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</si>
  <si>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</si>
  <si>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</si>
  <si>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</si>
  <si>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</si>
  <si>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</si>
  <si>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</si>
  <si>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</si>
  <si>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</si>
  <si>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</si>
  <si>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</si>
  <si>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</si>
  <si>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</si>
  <si>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</si>
  <si>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</si>
  <si>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</si>
  <si>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</si>
  <si>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</si>
  <si>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</si>
  <si>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</si>
  <si>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</si>
  <si>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</si>
  <si>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</si>
  <si>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</si>
  <si>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</si>
  <si>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</si>
  <si>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</si>
  <si>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</si>
  <si>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</si>
  <si>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</si>
  <si>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</si>
  <si>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</si>
  <si>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</si>
  <si>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</si>
  <si>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</si>
  <si>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</si>
  <si>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</si>
  <si>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</si>
  <si>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</si>
  <si>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</si>
  <si>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</si>
  <si>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</si>
  <si>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</si>
  <si>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</si>
  <si>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</si>
  <si>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</si>
  <si>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</si>
  <si>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</si>
  <si>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</si>
  <si>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</si>
  <si>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</si>
  <si>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</si>
  <si>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</si>
  <si>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</si>
  <si>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</si>
  <si>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</si>
  <si>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</si>
  <si>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</si>
  <si>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</si>
  <si>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</si>
  <si>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</si>
  <si>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</si>
  <si>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</si>
  <si>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</si>
  <si>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</si>
  <si>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</si>
  <si>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</si>
  <si>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</si>
  <si>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</si>
  <si>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</si>
  <si>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</si>
  <si>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</si>
  <si>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</si>
  <si>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</si>
  <si>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</si>
  <si>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</si>
  <si>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</si>
  <si>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</si>
  <si>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</si>
  <si>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</si>
  <si>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</si>
  <si>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</si>
  <si>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</si>
  <si>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</si>
  <si>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</si>
  <si>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</si>
  <si>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</si>
  <si>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</si>
  <si>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</si>
  <si>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</si>
  <si>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</si>
  <si>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</si>
  <si>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</si>
  <si>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</si>
  <si>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</si>
  <si>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</si>
  <si>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</si>
  <si>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</si>
  <si>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</si>
  <si>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</si>
  <si>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</si>
  <si>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</si>
  <si>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</si>
  <si>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</si>
  <si>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</si>
  <si>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</si>
  <si>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</si>
  <si>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</si>
  <si>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</si>
  <si>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</si>
  <si>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</si>
  <si>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</si>
  <si>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</si>
  <si>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</si>
  <si>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</si>
  <si>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</si>
  <si>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</si>
  <si>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</si>
  <si>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</si>
  <si>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</si>
  <si>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</si>
  <si>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</si>
  <si>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</si>
  <si>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</si>
  <si>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</si>
  <si>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</si>
  <si>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</si>
  <si>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</si>
  <si>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</si>
  <si>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</si>
  <si>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</si>
  <si>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</si>
  <si>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</si>
  <si>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</si>
  <si>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</si>
  <si>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</si>
  <si>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</si>
  <si>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</si>
  <si>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</si>
  <si>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</si>
  <si>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</si>
  <si>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</si>
  <si>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</si>
  <si>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</si>
  <si>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</si>
  <si>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</si>
  <si>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</si>
  <si>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</si>
  <si>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</si>
  <si>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</si>
  <si>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</si>
  <si>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</si>
  <si>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</si>
  <si>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</si>
  <si>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</si>
  <si>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</si>
  <si>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</si>
  <si>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</si>
  <si>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</si>
  <si>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</si>
  <si>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</si>
  <si>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</si>
  <si>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</si>
  <si>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</si>
  <si>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</si>
  <si>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</si>
  <si>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</si>
  <si>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</si>
  <si>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</si>
  <si>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</si>
  <si>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</si>
  <si>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</si>
  <si>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</si>
  <si>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</si>
  <si>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</si>
  <si>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</si>
  <si>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</si>
  <si>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</si>
  <si>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</si>
  <si>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</si>
  <si>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</si>
  <si>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</si>
  <si>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</si>
  <si>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</si>
  <si>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</si>
  <si>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</si>
  <si>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</si>
  <si>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</si>
  <si>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</si>
  <si>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</si>
  <si>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</si>
  <si>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</si>
  <si>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</si>
  <si>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</si>
  <si>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</si>
  <si>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</si>
  <si>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</si>
  <si>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</si>
  <si>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</si>
  <si>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</si>
  <si>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</si>
  <si>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</si>
  <si>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</si>
  <si>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</si>
  <si>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</si>
  <si>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</si>
  <si>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</si>
  <si>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</si>
  <si>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</si>
  <si>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</si>
  <si>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</si>
  <si>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</si>
  <si>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</si>
  <si>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</si>
  <si>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</si>
  <si>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</si>
  <si>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</si>
  <si>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</si>
  <si>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</si>
  <si>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</si>
  <si>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</si>
  <si>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</si>
  <si>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</si>
  <si>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</si>
  <si>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</si>
  <si>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</si>
  <si>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</si>
  <si>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</si>
  <si>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</si>
  <si>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</si>
  <si>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</si>
  <si>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</si>
  <si>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</si>
  <si>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</si>
  <si>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</si>
  <si>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</si>
  <si>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</si>
  <si>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</si>
  <si>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</si>
  <si>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</si>
  <si>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</si>
  <si>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</si>
  <si>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</si>
  <si>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</si>
  <si>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</si>
  <si>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</si>
  <si>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</si>
  <si>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</si>
  <si>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</si>
  <si>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</si>
  <si>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</si>
  <si>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</si>
  <si>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</si>
  <si>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</si>
  <si>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</si>
  <si>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</si>
  <si>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</si>
  <si>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</si>
  <si>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</si>
  <si>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</si>
  <si>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</si>
  <si>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</si>
  <si>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</si>
  <si>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</si>
  <si>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</si>
  <si>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</si>
  <si>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</si>
  <si>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</si>
  <si>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</si>
  <si>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</si>
  <si>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</si>
  <si>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</si>
  <si>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</si>
  <si>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</si>
  <si>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</si>
  <si>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</si>
  <si>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</si>
  <si>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</si>
  <si>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</si>
  <si>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</si>
  <si>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</si>
  <si>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</si>
  <si>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</si>
  <si>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</si>
  <si>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</si>
  <si>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</si>
  <si>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</si>
  <si>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</si>
  <si>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</si>
  <si>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</si>
  <si>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</si>
  <si>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</si>
  <si>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</si>
  <si>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</si>
  <si>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</si>
  <si>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</si>
  <si>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</si>
  <si>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</si>
  <si>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</si>
  <si>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</si>
  <si>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</si>
  <si>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</si>
  <si>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</si>
  <si>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</si>
  <si>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</si>
  <si>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</si>
  <si>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</si>
  <si>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</si>
  <si>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</si>
  <si>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</si>
  <si>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</si>
  <si>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</si>
  <si>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</si>
  <si>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</si>
  <si>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</si>
  <si>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</si>
  <si>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</si>
  <si>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</si>
  <si>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</si>
  <si>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</si>
  <si>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</si>
  <si>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</si>
  <si>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</si>
  <si>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</si>
  <si>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</si>
  <si>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</si>
  <si>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</si>
  <si>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</si>
  <si>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</si>
  <si>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</si>
  <si>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</si>
  <si>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</si>
  <si>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</si>
  <si>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</si>
  <si>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</si>
  <si>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</si>
  <si>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</si>
  <si>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</si>
  <si>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</si>
  <si>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</si>
  <si>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</si>
  <si>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</si>
  <si>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</si>
  <si>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</si>
  <si>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</si>
  <si>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</si>
  <si>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</si>
  <si>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</si>
  <si>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</si>
  <si>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</si>
  <si>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</si>
  <si>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</si>
  <si>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</si>
  <si>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</si>
  <si>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</si>
  <si>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</si>
  <si>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</si>
  <si>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</si>
  <si>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</si>
  <si>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</si>
  <si>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</si>
  <si>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</si>
  <si>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</si>
  <si>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</si>
  <si>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</si>
  <si>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</si>
  <si>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</si>
  <si>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</si>
  <si>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</si>
  <si>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</si>
  <si>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</si>
  <si>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</si>
  <si>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</si>
  <si>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</si>
  <si>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</si>
  <si>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</si>
  <si>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</si>
  <si>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</si>
  <si>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</si>
  <si>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</si>
  <si>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</si>
  <si>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</si>
  <si>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</si>
  <si>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</si>
  <si>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</si>
  <si>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</si>
  <si>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</si>
  <si>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</si>
  <si>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</si>
  <si>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</si>
  <si>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</si>
  <si>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</si>
  <si>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</si>
  <si>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</si>
  <si>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</si>
  <si>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</si>
  <si>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</si>
  <si>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</si>
  <si>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</si>
  <si>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</si>
  <si>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</si>
  <si>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</si>
  <si>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</si>
  <si>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</si>
  <si>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</si>
  <si>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</si>
  <si>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</si>
  <si>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</si>
  <si>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</si>
  <si>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</si>
  <si>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</si>
  <si>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</si>
  <si>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</si>
  <si>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</si>
  <si>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</si>
  <si>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</si>
  <si>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</si>
  <si>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</si>
  <si>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</si>
  <si>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</si>
  <si>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</si>
  <si>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</si>
  <si>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</si>
  <si>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</si>
  <si>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</si>
  <si>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</si>
  <si>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</si>
  <si>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</si>
  <si>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</si>
  <si>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</si>
  <si>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</si>
  <si>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</si>
  <si>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</si>
  <si>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</si>
  <si>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</si>
  <si>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</si>
  <si>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</si>
  <si>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</si>
  <si>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</si>
  <si>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</si>
  <si>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</si>
  <si>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</si>
  <si>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</si>
  <si>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</si>
  <si>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</si>
  <si>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</si>
  <si>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</si>
  <si>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</si>
  <si>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</si>
  <si>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</si>
  <si>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</si>
  <si>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</si>
  <si>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</si>
  <si>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</si>
  <si>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</si>
  <si>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</si>
  <si>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</si>
  <si>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</si>
  <si>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</si>
  <si>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</si>
  <si>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</si>
  <si>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</si>
  <si>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</si>
  <si>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</si>
  <si>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</si>
  <si>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</si>
  <si>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</si>
  <si>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</si>
  <si>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</si>
  <si>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</si>
  <si>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</si>
  <si>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</si>
  <si>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</si>
  <si>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</si>
  <si>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</si>
  <si>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</si>
  <si>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</si>
  <si>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</si>
  <si>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</si>
  <si>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</si>
  <si>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</si>
  <si>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</si>
  <si>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</si>
  <si>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</si>
  <si>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</si>
  <si>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</si>
  <si>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</si>
  <si>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</si>
  <si>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</si>
  <si>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</si>
  <si>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</si>
  <si>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</si>
  <si>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</si>
  <si>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</si>
  <si>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</si>
  <si>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</si>
  <si>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</si>
  <si>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</si>
  <si>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</si>
  <si>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</si>
  <si>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</si>
  <si>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</si>
  <si>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</si>
  <si>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</si>
  <si>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</si>
  <si>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</si>
  <si>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</si>
  <si>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</si>
  <si>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</si>
  <si>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</si>
  <si>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</si>
  <si>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</si>
  <si>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</si>
  <si>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</si>
  <si>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</si>
  <si>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</si>
  <si>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</si>
  <si>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</si>
  <si>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</si>
  <si>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</si>
  <si>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</si>
  <si>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</si>
  <si>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</si>
  <si>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</si>
  <si>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</si>
  <si>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</si>
  <si>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</si>
  <si>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</si>
  <si>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</si>
  <si>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</si>
  <si>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</si>
  <si>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</si>
  <si>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</si>
  <si>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</si>
  <si>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</si>
  <si>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</si>
  <si>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</si>
  <si>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</si>
  <si>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</si>
  <si>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</si>
  <si>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</si>
  <si>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</si>
  <si>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</si>
  <si>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</si>
  <si>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</si>
  <si>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</si>
  <si>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</si>
  <si>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</si>
  <si>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</si>
  <si>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</si>
  <si>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</si>
  <si>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</si>
  <si>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</si>
  <si>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</si>
  <si>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</si>
  <si>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</si>
  <si>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</si>
  <si>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</si>
  <si>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</si>
  <si>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</si>
  <si>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</si>
  <si>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</si>
  <si>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</si>
  <si>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</si>
  <si>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</si>
  <si>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</si>
  <si>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</si>
  <si>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</si>
  <si>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</si>
  <si>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</si>
  <si>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</si>
  <si>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</si>
  <si>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</si>
  <si>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</si>
  <si>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</si>
  <si>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</si>
  <si>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</si>
  <si>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</si>
  <si>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</si>
  <si>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</si>
  <si>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</si>
  <si>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</si>
  <si>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</si>
  <si>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</si>
  <si>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</si>
  <si>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</si>
  <si>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</si>
  <si>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</si>
  <si>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</si>
  <si>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</si>
  <si>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</si>
  <si>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</si>
  <si>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</si>
  <si>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</si>
  <si>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</si>
  <si>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</si>
  <si>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</si>
  <si>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</si>
  <si>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</si>
  <si>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</si>
  <si>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</si>
  <si>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</si>
  <si>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</si>
  <si>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</si>
  <si>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</si>
  <si>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</si>
  <si>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</si>
  <si>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</si>
  <si>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</si>
  <si>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</si>
  <si>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</si>
  <si>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</si>
  <si>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</si>
  <si>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</si>
  <si>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</si>
  <si>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</si>
  <si>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</si>
  <si>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</si>
  <si>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</si>
  <si>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</si>
  <si>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</si>
  <si>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</si>
  <si>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</si>
  <si>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</si>
  <si>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</si>
  <si>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</si>
  <si>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</si>
  <si>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</si>
  <si>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</si>
  <si>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</si>
  <si>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</si>
  <si>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</si>
  <si>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</si>
  <si>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</si>
  <si>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</si>
  <si>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</si>
  <si>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</si>
  <si>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</si>
  <si>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</si>
  <si>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</si>
  <si>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</si>
  <si>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</si>
  <si>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</si>
  <si>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</si>
  <si>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</si>
  <si>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</si>
  <si>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</si>
  <si>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</si>
  <si>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</si>
  <si>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</si>
  <si>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</si>
  <si>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</si>
  <si>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</si>
  <si>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</si>
  <si>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</si>
  <si>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</si>
  <si>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</si>
  <si>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</si>
  <si>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</si>
  <si>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</si>
  <si>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</si>
  <si>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</si>
  <si>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</si>
  <si>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</si>
  <si>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</si>
  <si>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</si>
  <si>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</si>
  <si>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</si>
  <si>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</si>
  <si>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</si>
  <si>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</si>
  <si>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</si>
  <si>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</si>
  <si>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</si>
  <si>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</si>
  <si>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</si>
  <si>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</si>
  <si>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</si>
  <si>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</si>
  <si>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</si>
  <si>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</si>
  <si>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</si>
  <si>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</si>
  <si>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</si>
  <si>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</si>
  <si>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</si>
  <si>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</si>
  <si>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</si>
  <si>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</si>
  <si>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</si>
  <si>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</si>
  <si>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</si>
  <si>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</si>
  <si>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</si>
  <si>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</si>
  <si>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</si>
  <si>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</si>
  <si>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</si>
  <si>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</si>
  <si>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</si>
  <si>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</si>
  <si>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</si>
  <si>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</si>
  <si>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</si>
  <si>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</si>
  <si>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</si>
  <si>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</si>
  <si>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</si>
  <si>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</si>
  <si>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</si>
  <si>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</si>
  <si>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</si>
  <si>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</si>
  <si>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</si>
  <si>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</si>
  <si>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</si>
  <si>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</si>
  <si>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</si>
  <si>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</si>
  <si>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</si>
  <si>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</si>
  <si>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</si>
  <si>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</si>
  <si>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</si>
  <si>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</si>
  <si>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</si>
  <si>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</si>
  <si>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</si>
  <si>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</si>
  <si>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</si>
  <si>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</si>
  <si>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</si>
  <si>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</si>
  <si>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</si>
  <si>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</si>
  <si>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</si>
  <si>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</si>
  <si>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</si>
  <si>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</si>
  <si>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</si>
  <si>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</si>
  <si>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</si>
  <si>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</si>
  <si>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</si>
  <si>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</si>
  <si>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</si>
  <si>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</si>
  <si>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</si>
  <si>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</si>
  <si>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</si>
  <si>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</si>
  <si>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</si>
  <si>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</si>
  <si>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</si>
  <si>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</si>
  <si>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</si>
  <si>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</si>
  <si>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</si>
  <si>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</si>
  <si>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</si>
  <si>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</si>
  <si>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</si>
  <si>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</si>
  <si>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</si>
  <si>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</si>
  <si>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</si>
  <si>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</si>
  <si>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</si>
  <si>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</si>
  <si>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</si>
  <si>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</si>
  <si>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</si>
  <si>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</si>
  <si>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</si>
  <si>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</si>
  <si>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</si>
  <si>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</si>
  <si>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</si>
  <si>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</si>
  <si>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</si>
  <si>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</si>
  <si>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</si>
  <si>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</si>
  <si>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</si>
  <si>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</si>
  <si>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</si>
  <si>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</si>
  <si>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</si>
  <si>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</si>
  <si>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</si>
  <si>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</si>
  <si>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</si>
  <si>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</si>
  <si>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</si>
  <si>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</si>
  <si>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</si>
  <si>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</si>
  <si>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</si>
  <si>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</si>
  <si>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</si>
  <si>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</si>
  <si>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</si>
  <si>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</si>
  <si>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</si>
  <si>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</si>
  <si>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</si>
  <si>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</si>
  <si>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</si>
  <si>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</si>
  <si>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</si>
  <si>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</si>
  <si>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</si>
  <si>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</si>
  <si>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</si>
  <si>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</si>
  <si>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</si>
  <si>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</si>
  <si>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</si>
  <si>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</si>
  <si>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</si>
  <si>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</si>
  <si>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</si>
  <si>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</si>
  <si>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</si>
  <si>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</si>
  <si>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</si>
  <si>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</si>
  <si>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</si>
  <si>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</si>
  <si>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</si>
  <si>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</si>
  <si>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</si>
  <si>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</si>
  <si>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</si>
  <si>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</si>
  <si>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</si>
  <si>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</si>
  <si>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</si>
  <si>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</si>
  <si>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</si>
  <si>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</si>
  <si>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</si>
  <si>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</si>
  <si>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</si>
  <si>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</si>
  <si>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</si>
  <si>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</si>
  <si>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</si>
  <si>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</si>
  <si>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</si>
  <si>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</si>
  <si>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</si>
  <si>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</si>
  <si>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</si>
  <si>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</si>
  <si>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</si>
  <si>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</si>
  <si>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</si>
  <si>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</si>
  <si>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</si>
  <si>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</si>
  <si>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</si>
  <si>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</si>
  <si>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</si>
  <si>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</si>
  <si>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</si>
  <si>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</si>
  <si>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</si>
  <si>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</si>
  <si>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</si>
  <si>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</si>
  <si>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</si>
  <si>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</si>
  <si>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</si>
  <si>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</si>
  <si>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</si>
  <si>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</si>
  <si>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</si>
  <si>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</si>
  <si>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</si>
  <si>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</si>
  <si>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</si>
  <si>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</si>
  <si>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</si>
  <si>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</si>
  <si>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</si>
  <si>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</si>
  <si>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</si>
  <si>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</si>
  <si>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</si>
  <si>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</si>
  <si>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</si>
  <si>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</si>
  <si>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</si>
  <si>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</si>
  <si>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</si>
  <si>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</si>
  <si>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</si>
  <si>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</si>
  <si>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</si>
  <si>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</si>
  <si>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</si>
  <si>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</si>
  <si>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</si>
  <si>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</si>
  <si>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</si>
  <si>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</si>
  <si>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</si>
  <si>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</si>
  <si>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</si>
  <si>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</si>
  <si>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</si>
  <si>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</si>
  <si>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</si>
  <si>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</si>
  <si>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</si>
  <si>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</si>
  <si>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</si>
  <si>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</si>
  <si>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</si>
  <si>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</si>
  <si>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</si>
  <si>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</si>
  <si>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</si>
  <si>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</si>
  <si>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</si>
  <si>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</si>
  <si>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</si>
  <si>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</si>
  <si>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</si>
  <si>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</si>
  <si>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</si>
  <si>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</si>
  <si>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</si>
  <si>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</si>
  <si>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</si>
  <si>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</si>
  <si>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</si>
  <si>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</si>
  <si>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</si>
  <si>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</si>
  <si>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</si>
  <si>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</si>
  <si>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</si>
  <si>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</si>
  <si>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</si>
  <si>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</si>
  <si>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</si>
  <si>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</si>
  <si>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</si>
  <si>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</si>
  <si>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</si>
  <si>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</si>
  <si>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</si>
  <si>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</si>
  <si>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</si>
  <si>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</si>
  <si>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</si>
  <si>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</si>
  <si>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</si>
  <si>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</si>
  <si>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</si>
  <si>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</si>
  <si>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</si>
  <si>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</si>
  <si>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</si>
  <si>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</si>
  <si>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</si>
  <si>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</si>
  <si>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</si>
  <si>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</si>
  <si>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</si>
  <si>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</si>
  <si>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</si>
  <si>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</si>
  <si>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</si>
  <si>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</si>
  <si>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</si>
  <si>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</si>
  <si>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</si>
  <si>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</si>
  <si>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</si>
  <si>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</si>
  <si>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</si>
  <si>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</si>
  <si>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</si>
  <si>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</si>
  <si>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</si>
  <si>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</si>
  <si>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</si>
  <si>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</si>
  <si>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</si>
  <si>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</si>
  <si>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</si>
  <si>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</si>
  <si>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</si>
  <si>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</si>
  <si>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</si>
  <si>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</si>
  <si>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</si>
  <si>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</si>
  <si>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</si>
  <si>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</si>
  <si>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</si>
  <si>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</si>
  <si>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</si>
  <si>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</si>
  <si>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</si>
  <si>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</si>
  <si>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</si>
  <si>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</si>
  <si>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</si>
  <si>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</si>
  <si>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</si>
  <si>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</si>
  <si>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</si>
  <si>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</si>
  <si>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</si>
  <si>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</si>
  <si>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</si>
  <si>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</si>
  <si>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</si>
  <si>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</si>
  <si>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</si>
  <si>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</si>
  <si>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</si>
  <si>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</si>
  <si>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</si>
  <si>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</si>
  <si>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</si>
  <si>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</si>
  <si>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</si>
  <si>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</si>
  <si>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</si>
  <si>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</si>
  <si>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</si>
  <si>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</si>
  <si>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</si>
  <si>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</si>
  <si>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</si>
  <si>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</si>
  <si>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</si>
  <si>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</si>
  <si>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</si>
  <si>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</si>
  <si>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</si>
  <si>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</si>
  <si>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</si>
  <si>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</si>
  <si>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</si>
  <si>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</si>
  <si>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</si>
  <si>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</si>
  <si>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</si>
  <si>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</si>
  <si>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</si>
  <si>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</si>
  <si>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</si>
  <si>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</si>
  <si>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</si>
  <si>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</si>
  <si>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</si>
  <si>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</si>
  <si>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</si>
  <si>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</si>
  <si>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</si>
  <si>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</si>
  <si>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</si>
  <si>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</si>
  <si>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</si>
  <si>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</si>
  <si>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</si>
  <si>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</si>
  <si>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</si>
  <si>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</si>
  <si>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</si>
  <si>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</si>
  <si>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</si>
  <si>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</si>
  <si>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</si>
  <si>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</si>
  <si>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</si>
  <si>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</si>
  <si>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</si>
  <si>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</si>
  <si>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</si>
  <si>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</si>
  <si>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</si>
  <si>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</si>
  <si>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</si>
  <si>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</si>
  <si>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</si>
  <si>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</si>
  <si>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</si>
  <si>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</si>
  <si>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</si>
  <si>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</si>
  <si>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</si>
  <si>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</si>
  <si>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</si>
  <si>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</si>
  <si>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</si>
  <si>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</si>
  <si>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</si>
  <si>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</si>
  <si>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</si>
  <si>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</si>
  <si>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</si>
  <si>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</si>
  <si>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</si>
  <si>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</si>
  <si>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</si>
  <si>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</si>
  <si>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</si>
  <si>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</si>
  <si>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</si>
  <si>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</si>
  <si>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</si>
  <si>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</si>
  <si>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</si>
  <si>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</si>
  <si>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</si>
  <si>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</si>
  <si>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</si>
  <si>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</si>
  <si>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</si>
  <si>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</si>
  <si>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</si>
  <si>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</si>
  <si>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</si>
  <si>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</si>
  <si>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</si>
  <si>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</si>
  <si>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</si>
  <si>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</si>
  <si>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</si>
  <si>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</si>
  <si>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</si>
  <si>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</si>
  <si>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</si>
  <si>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</si>
  <si>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</si>
  <si>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</si>
  <si>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</si>
  <si>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</si>
  <si>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</si>
  <si>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</si>
  <si>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</si>
  <si>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</si>
  <si>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</si>
  <si>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</si>
  <si>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</si>
  <si>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</si>
  <si>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</si>
  <si>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</si>
  <si>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</si>
  <si>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</si>
  <si>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</si>
  <si>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</si>
  <si>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</si>
  <si>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</si>
  <si>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</si>
  <si>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</si>
  <si>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</si>
  <si>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</si>
  <si>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</si>
  <si>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</si>
  <si>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</si>
  <si>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</si>
  <si>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</si>
  <si>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</si>
  <si>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</si>
  <si>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</si>
  <si>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</si>
  <si>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</si>
  <si>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</si>
  <si>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</si>
  <si>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</si>
  <si>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</si>
  <si>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</si>
  <si>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</si>
  <si>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</si>
  <si>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</si>
  <si>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</si>
  <si>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</si>
  <si>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</si>
  <si>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</si>
  <si>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</si>
  <si>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</si>
  <si>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</si>
  <si>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</si>
  <si>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</si>
  <si>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</si>
  <si>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</si>
  <si>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</si>
  <si>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</si>
  <si>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</si>
  <si>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</si>
  <si>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</si>
  <si>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</si>
  <si>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</si>
  <si>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</si>
  <si>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</si>
  <si>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</si>
  <si>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</si>
  <si>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</si>
  <si>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</si>
  <si>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</si>
  <si>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</si>
  <si>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</si>
  <si>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</si>
  <si>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</si>
  <si>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</si>
  <si>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</si>
  <si>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</si>
  <si>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</si>
  <si>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</si>
  <si>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</si>
  <si>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</si>
  <si>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</si>
  <si>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</si>
  <si>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</si>
  <si>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</si>
  <si>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</si>
  <si>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</si>
  <si>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</si>
  <si>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</si>
  <si>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</si>
  <si>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</si>
  <si>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</si>
  <si>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</si>
  <si>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</si>
  <si>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</si>
  <si>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</si>
  <si>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</si>
  <si>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</si>
  <si>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</si>
  <si>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</si>
  <si>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</si>
  <si>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</si>
  <si>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</si>
  <si>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</si>
  <si>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</si>
  <si>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</si>
  <si>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</si>
  <si>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</si>
  <si>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</si>
  <si>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</si>
  <si>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</si>
  <si>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</si>
  <si>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</si>
  <si>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</si>
  <si>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</si>
  <si>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</si>
  <si>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</si>
  <si>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</si>
  <si>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</si>
  <si>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</si>
  <si>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</si>
  <si>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</si>
  <si>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</si>
  <si>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</si>
  <si>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</si>
  <si>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</si>
  <si>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</si>
  <si>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</si>
  <si>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</si>
  <si>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</si>
  <si>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</si>
  <si>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</si>
  <si>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</si>
  <si>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</si>
  <si>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</si>
  <si>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</si>
  <si>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</si>
  <si>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</si>
  <si>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</si>
  <si>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</si>
  <si>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</si>
  <si>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</si>
  <si>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</si>
  <si>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</si>
  <si>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</si>
  <si>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</si>
  <si>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</si>
  <si>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</si>
  <si>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</si>
  <si>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</si>
  <si>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</si>
  <si>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</si>
  <si>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</si>
  <si>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</si>
  <si>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</si>
  <si>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</si>
  <si>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</si>
  <si>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</si>
  <si>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</si>
  <si>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</si>
  <si>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</si>
  <si>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</si>
  <si>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</si>
  <si>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</si>
  <si>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</si>
  <si>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</si>
  <si>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</si>
  <si>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</si>
  <si>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</si>
  <si>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</si>
  <si>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</si>
  <si>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</si>
  <si>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</si>
  <si>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</si>
  <si>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</si>
  <si>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</si>
  <si>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</si>
  <si>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</si>
  <si>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</si>
  <si>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</si>
  <si>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</si>
  <si>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</si>
  <si>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</si>
  <si>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</si>
  <si>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</si>
  <si>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</si>
  <si>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</si>
  <si>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</si>
  <si>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</si>
  <si>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</si>
  <si>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</si>
  <si>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</si>
  <si>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</si>
  <si>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</si>
  <si>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</si>
  <si>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</si>
  <si>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</si>
  <si>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</si>
  <si>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</si>
  <si>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</si>
  <si>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</si>
  <si>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</si>
  <si>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</si>
  <si>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</si>
  <si>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</si>
  <si>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</si>
  <si>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</si>
  <si>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</si>
  <si>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</si>
  <si>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</si>
  <si>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</si>
  <si>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</si>
  <si>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</si>
  <si>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</si>
  <si>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</si>
  <si>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</si>
  <si>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</si>
  <si>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</si>
  <si>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</si>
  <si>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</si>
  <si>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</si>
  <si>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</si>
  <si>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</si>
  <si>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</si>
  <si>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</si>
  <si>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</si>
  <si>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</si>
  <si>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</si>
  <si>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</si>
  <si>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</si>
  <si>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</si>
  <si>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</si>
  <si>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</si>
  <si>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</si>
  <si>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</si>
  <si>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</si>
  <si>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</si>
  <si>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</si>
  <si>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</si>
  <si>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</si>
  <si>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</si>
  <si>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</si>
  <si>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</si>
  <si>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</si>
  <si>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</si>
  <si>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</si>
  <si>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</si>
  <si>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</si>
  <si>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</si>
  <si>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</si>
  <si>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</si>
  <si>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</si>
  <si>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</si>
  <si>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</si>
  <si>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</si>
  <si>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</si>
  <si>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</si>
  <si>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</si>
  <si>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</si>
  <si>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</si>
  <si>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</si>
  <si>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</si>
  <si>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</si>
  <si>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</si>
  <si>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</si>
  <si>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</si>
  <si>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</si>
  <si>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</si>
  <si>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</si>
  <si>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</si>
  <si>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</si>
  <si>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</si>
  <si>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</si>
  <si>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</si>
  <si>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</si>
  <si>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</si>
  <si>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</si>
  <si>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</si>
  <si>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</si>
  <si>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</si>
  <si>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</si>
  <si>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</si>
  <si>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</si>
  <si>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</si>
  <si>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</si>
  <si>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</si>
  <si>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</si>
  <si>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</si>
  <si>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</si>
  <si>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</si>
  <si>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</si>
  <si>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</si>
  <si>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</si>
  <si>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</si>
  <si>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</si>
  <si>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</si>
  <si>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</si>
  <si>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</si>
  <si>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</si>
  <si>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</si>
  <si>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</si>
  <si>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</si>
  <si>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</si>
  <si>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</si>
  <si>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</si>
  <si>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</si>
  <si>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</si>
  <si>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</si>
  <si>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</si>
  <si>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</si>
  <si>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</si>
  <si>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</si>
  <si>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</si>
  <si>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</si>
  <si>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</si>
  <si>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</si>
  <si>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</si>
  <si>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</si>
  <si>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</si>
  <si>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</si>
  <si>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</si>
  <si>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</si>
  <si>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</si>
  <si>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</si>
  <si>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</si>
  <si>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</si>
  <si>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</si>
  <si>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</si>
  <si>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</si>
  <si>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</si>
  <si>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</si>
  <si>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</si>
  <si>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</si>
  <si>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</si>
  <si>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</si>
  <si>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</si>
  <si>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</si>
  <si>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</si>
  <si>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</si>
  <si>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</si>
  <si>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</si>
  <si>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</si>
  <si>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</si>
  <si>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</si>
  <si>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</si>
  <si>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</si>
  <si>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</si>
  <si>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</si>
  <si>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</si>
  <si>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</si>
  <si>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</si>
  <si>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</si>
  <si>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</si>
  <si>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</si>
  <si>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</si>
  <si>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</si>
  <si>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</si>
  <si>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</si>
  <si>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</si>
  <si>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</si>
  <si>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</si>
  <si>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</si>
  <si>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</si>
  <si>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</si>
  <si>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</si>
  <si>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</si>
  <si>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</si>
  <si>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</si>
  <si>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</si>
  <si>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</si>
  <si>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</si>
  <si>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</si>
  <si>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</si>
  <si>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</si>
  <si>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</si>
  <si>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</si>
  <si>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</si>
  <si>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</si>
  <si>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</si>
  <si>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</si>
  <si>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</si>
  <si>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</si>
  <si>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</si>
  <si>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</si>
  <si>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</si>
  <si>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</si>
  <si>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</si>
  <si>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</si>
  <si>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</si>
  <si>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</si>
  <si>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</si>
  <si>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</si>
  <si>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</si>
  <si>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</si>
  <si>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</si>
  <si>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</si>
  <si>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</si>
  <si>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</si>
  <si>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</si>
  <si>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</si>
  <si>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</si>
  <si>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</si>
  <si>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</si>
  <si>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</si>
  <si>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</si>
  <si>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</si>
  <si>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</si>
  <si>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</si>
  <si>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</si>
  <si>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</si>
  <si>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</si>
  <si>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</si>
  <si>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</si>
  <si>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</si>
  <si>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</si>
  <si>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</si>
  <si>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</si>
  <si>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</si>
  <si>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</si>
  <si>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</si>
  <si>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</si>
  <si>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</si>
  <si>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</si>
  <si>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</si>
  <si>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</si>
  <si>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</si>
  <si>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</si>
  <si>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</si>
  <si>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</si>
  <si>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</si>
  <si>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</si>
  <si>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</si>
  <si>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</si>
  <si>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</si>
  <si>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</si>
  <si>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</si>
  <si>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</si>
  <si>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</si>
  <si>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</si>
  <si>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</si>
  <si>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</si>
  <si>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</si>
  <si>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</si>
  <si>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</si>
  <si>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</si>
  <si>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</si>
  <si>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</si>
  <si>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</si>
  <si>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</si>
  <si>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</si>
  <si>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</si>
  <si>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</si>
  <si>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</si>
  <si>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</si>
  <si>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</si>
  <si>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</si>
  <si>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</si>
  <si>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</si>
  <si>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</si>
  <si>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</si>
  <si>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</si>
  <si>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</si>
  <si>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</si>
  <si>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</si>
  <si>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</si>
  <si>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</si>
  <si>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</si>
  <si>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</si>
  <si>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</si>
  <si>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</si>
  <si>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</si>
  <si>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</si>
  <si>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</si>
  <si>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</si>
  <si>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</si>
  <si>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</si>
  <si>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</si>
  <si>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</si>
  <si>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</si>
  <si>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</si>
  <si>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</si>
  <si>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</si>
  <si>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</si>
  <si>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</si>
  <si>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</si>
  <si>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</si>
  <si>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</si>
  <si>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</si>
  <si>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</si>
  <si>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</si>
  <si>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</si>
  <si>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</si>
  <si>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</si>
  <si>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</si>
  <si>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</si>
  <si>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</si>
  <si>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</si>
  <si>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</si>
  <si>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</si>
  <si>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</si>
  <si>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</si>
  <si>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</si>
  <si>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</si>
  <si>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</si>
  <si>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</si>
  <si>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</si>
  <si>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</si>
  <si>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</si>
  <si>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</si>
  <si>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</si>
  <si>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</si>
  <si>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</si>
  <si>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</si>
  <si>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</si>
  <si>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</si>
  <si>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</si>
  <si>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</si>
  <si>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</si>
  <si>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</si>
  <si>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</si>
  <si>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</si>
  <si>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</si>
  <si>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</si>
  <si>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</si>
  <si>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</si>
  <si>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</si>
  <si>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</si>
  <si>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</si>
  <si>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</si>
  <si>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</si>
  <si>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</si>
  <si>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</si>
  <si>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</si>
  <si>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</si>
  <si>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</si>
  <si>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</si>
  <si>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</si>
  <si>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</si>
  <si>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</si>
  <si>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</si>
  <si>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</si>
  <si>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</si>
  <si>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</si>
  <si>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</si>
  <si>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</si>
  <si>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</si>
  <si>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</si>
  <si>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</si>
  <si>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</si>
  <si>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</si>
  <si>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</si>
  <si>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</si>
  <si>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</si>
  <si>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</si>
  <si>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</si>
  <si>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</si>
  <si>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</si>
  <si>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</si>
  <si>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</si>
  <si>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</si>
  <si>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</si>
  <si>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</si>
  <si>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</si>
  <si>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</si>
  <si>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</si>
  <si>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</si>
  <si>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</si>
  <si>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</si>
  <si>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</si>
  <si>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</si>
  <si>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</si>
  <si>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</si>
  <si>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</si>
  <si>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</si>
  <si>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</si>
  <si>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</si>
  <si>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</si>
  <si>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</si>
  <si>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</si>
  <si>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</si>
  <si>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</si>
  <si>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</si>
  <si>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</si>
  <si>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</si>
  <si>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</si>
  <si>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</si>
  <si>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</si>
  <si>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</si>
  <si>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</si>
  <si>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</si>
  <si>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</si>
  <si>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</si>
  <si>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</si>
  <si>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</si>
  <si>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</si>
  <si>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</si>
  <si>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</si>
  <si>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</si>
  <si>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</si>
  <si>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</si>
  <si>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</si>
  <si>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</si>
  <si>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</si>
  <si>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</si>
  <si>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</si>
  <si>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</si>
  <si>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</si>
  <si>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</si>
  <si>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</si>
  <si>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</si>
  <si>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</si>
  <si>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</si>
  <si>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</si>
  <si>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</si>
  <si>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</si>
  <si>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</si>
  <si>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</si>
  <si>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</si>
  <si>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</si>
  <si>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</si>
  <si>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</si>
  <si>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</si>
  <si>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</si>
  <si>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</si>
  <si>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</si>
  <si>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</si>
  <si>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</si>
  <si>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</si>
  <si>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</si>
  <si>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</si>
  <si>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</si>
  <si>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</si>
  <si>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</si>
  <si>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</si>
  <si>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</si>
  <si>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</si>
  <si>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</si>
  <si>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</si>
  <si>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</si>
  <si>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</si>
  <si>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</si>
  <si>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</si>
  <si>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</si>
  <si>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</si>
  <si>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</si>
  <si>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</si>
  <si>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</si>
  <si>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</si>
  <si>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</si>
  <si>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</si>
  <si>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</si>
  <si>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</si>
  <si>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</si>
  <si>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</si>
  <si>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</si>
  <si>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</si>
  <si>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</si>
  <si>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</si>
  <si>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</si>
  <si>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</si>
  <si>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</si>
  <si>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</si>
  <si>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</si>
  <si>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</si>
  <si>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</si>
  <si>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</si>
  <si>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</si>
  <si>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</si>
  <si>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</si>
  <si>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</si>
  <si>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</si>
  <si>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</si>
  <si>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</si>
  <si>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</si>
  <si>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</si>
  <si>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</si>
  <si>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</si>
  <si>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</si>
  <si>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</si>
  <si>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</si>
  <si>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</si>
  <si>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</si>
  <si>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</si>
  <si>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</si>
  <si>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</si>
  <si>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</si>
  <si>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</si>
  <si>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</si>
  <si>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</si>
  <si>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</si>
  <si>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</si>
  <si>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</si>
  <si>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</si>
  <si>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</si>
  <si>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</si>
  <si>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</si>
  <si>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</si>
  <si>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</si>
  <si>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</si>
  <si>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</si>
  <si>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</si>
  <si>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</si>
  <si>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</si>
  <si>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</si>
  <si>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</si>
  <si>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</si>
  <si>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</si>
  <si>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</si>
  <si>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</si>
  <si>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</si>
  <si>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</si>
  <si>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</si>
  <si>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</si>
  <si>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</si>
  <si>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</si>
  <si>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</si>
  <si>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</si>
  <si>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</si>
  <si>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</si>
  <si>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</si>
  <si>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</si>
  <si>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</si>
  <si>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</si>
  <si>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</si>
  <si>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</si>
  <si>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</si>
  <si>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</si>
  <si>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</si>
  <si>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</si>
  <si>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</si>
  <si>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</si>
  <si>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</si>
  <si>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</si>
  <si>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</si>
  <si>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</si>
  <si>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</si>
  <si>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</si>
  <si>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</si>
  <si>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</si>
  <si>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</si>
  <si>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</si>
  <si>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</si>
  <si>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</si>
  <si>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</si>
  <si>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</si>
  <si>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</si>
  <si>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</si>
  <si>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</si>
  <si>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</si>
  <si>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</si>
  <si>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</si>
  <si>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</si>
  <si>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</si>
  <si>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</si>
  <si>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</si>
  <si>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</si>
  <si>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</si>
  <si>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</si>
  <si>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</si>
  <si>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</si>
  <si>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</si>
  <si>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</si>
  <si>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</si>
  <si>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</si>
  <si>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</si>
  <si>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</si>
  <si>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</si>
  <si>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</si>
  <si>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</si>
  <si>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</si>
  <si>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</si>
  <si>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</si>
  <si>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</si>
  <si>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</si>
  <si>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</si>
  <si>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</si>
  <si>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</si>
  <si>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</si>
  <si>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</si>
  <si>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</si>
  <si>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</si>
  <si>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</si>
  <si>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</si>
  <si>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</si>
  <si>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</si>
  <si>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</si>
  <si>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</si>
  <si>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</si>
  <si>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</si>
  <si>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</si>
  <si>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</si>
  <si>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</si>
  <si>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</si>
  <si>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</si>
  <si>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</si>
  <si>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</si>
  <si>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</si>
  <si>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</si>
  <si>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</si>
  <si>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</si>
  <si>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</si>
  <si>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</si>
  <si>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</si>
  <si>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</si>
  <si>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</si>
  <si>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</si>
  <si>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</si>
  <si>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</si>
  <si>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</si>
  <si>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</si>
  <si>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</si>
  <si>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</si>
  <si>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</si>
  <si>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</si>
  <si>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</si>
  <si>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</si>
  <si>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</si>
  <si>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</si>
  <si>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</si>
  <si>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</si>
  <si>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</si>
  <si>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</si>
  <si>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</si>
  <si>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</si>
  <si>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</si>
  <si>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</si>
  <si>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</si>
  <si>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</si>
  <si>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</si>
  <si>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</si>
  <si>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</si>
  <si>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</si>
  <si>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</si>
  <si>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</si>
  <si>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</si>
  <si>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</si>
  <si>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</si>
  <si>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</si>
  <si>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</si>
  <si>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</si>
  <si>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</si>
  <si>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</si>
  <si>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</si>
  <si>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</si>
  <si>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</si>
  <si>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</si>
  <si>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</si>
  <si>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</si>
  <si>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</si>
  <si>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</si>
  <si>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</si>
  <si>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</si>
  <si>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</si>
  <si>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</si>
  <si>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</si>
  <si>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</si>
  <si>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</si>
  <si>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</si>
  <si>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</si>
  <si>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</si>
  <si>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</si>
  <si>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</si>
  <si>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</si>
  <si>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</si>
  <si>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</si>
  <si>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</si>
  <si>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</si>
  <si>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</si>
  <si>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</si>
  <si>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</si>
  <si>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</si>
  <si>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</si>
  <si>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</si>
  <si>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</si>
  <si>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</si>
  <si>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</si>
  <si>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</si>
  <si>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</si>
  <si>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</si>
  <si>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</si>
  <si>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</si>
  <si>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</si>
  <si>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</si>
  <si>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</si>
  <si>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</si>
  <si>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</si>
  <si>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</si>
  <si>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</si>
  <si>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</si>
  <si>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</si>
  <si>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</si>
  <si>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</si>
  <si>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</si>
  <si>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</si>
  <si>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</si>
  <si>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</si>
  <si>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</si>
  <si>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</si>
  <si>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</si>
  <si>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</si>
  <si>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</si>
  <si>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</si>
  <si>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</si>
  <si>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</si>
  <si>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</si>
  <si>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</si>
  <si>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</si>
  <si>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</si>
  <si>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</si>
  <si>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</si>
  <si>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</si>
  <si>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</si>
  <si>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</si>
  <si>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</si>
  <si>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</si>
  <si>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</si>
  <si>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</si>
  <si>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</si>
  <si>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</si>
  <si>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</si>
  <si>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</si>
  <si>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</si>
  <si>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</si>
  <si>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</si>
  <si>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</si>
  <si>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</si>
  <si>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</si>
  <si>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</si>
  <si>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</si>
  <si>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</si>
  <si>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</si>
  <si>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</si>
  <si>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</si>
  <si>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</si>
  <si>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</si>
  <si>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</si>
  <si>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</si>
  <si>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</si>
  <si>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</si>
  <si>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</si>
  <si>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</si>
  <si>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</si>
  <si>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</si>
  <si>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</si>
  <si>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</si>
  <si>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</si>
  <si>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</si>
  <si>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</si>
  <si>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</si>
  <si>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</si>
  <si>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</si>
  <si>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</si>
  <si>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</si>
  <si>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</si>
  <si>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</si>
  <si>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</si>
  <si>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</si>
  <si>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</si>
  <si>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</si>
  <si>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</si>
  <si>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</si>
  <si>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</si>
  <si>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</si>
  <si>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</si>
  <si>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</si>
  <si>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</si>
  <si>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</si>
  <si>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</si>
  <si>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</si>
  <si>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</si>
  <si>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</si>
  <si>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</si>
  <si>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</si>
  <si>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</si>
  <si>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</si>
  <si>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</si>
  <si>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</si>
  <si>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</si>
  <si>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</si>
  <si>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</si>
  <si>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</si>
  <si>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</si>
  <si>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</si>
  <si>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</si>
  <si>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</si>
  <si>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</si>
  <si>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</si>
  <si>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</si>
  <si>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</si>
  <si>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</si>
  <si>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</si>
  <si>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</si>
  <si>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</si>
  <si>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</si>
  <si>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</si>
  <si>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</si>
  <si>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</si>
  <si>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</si>
  <si>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</si>
  <si>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</si>
  <si>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</si>
  <si>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</si>
  <si>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</si>
  <si>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</si>
  <si>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</si>
  <si>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</si>
  <si>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</si>
  <si>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</si>
  <si>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</si>
  <si>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</si>
  <si>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</si>
  <si>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</si>
  <si>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</si>
  <si>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</si>
  <si>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</si>
  <si>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</si>
  <si>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</si>
  <si>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</si>
  <si>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</si>
  <si>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</si>
  <si>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</si>
  <si>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</si>
  <si>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</si>
  <si>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</si>
  <si>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</si>
  <si>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</si>
  <si>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</si>
  <si>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</si>
  <si>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</si>
  <si>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</si>
  <si>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</si>
  <si>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</si>
  <si>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</si>
  <si>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</si>
  <si>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</si>
  <si>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</si>
  <si>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</si>
  <si>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</si>
  <si>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</si>
  <si>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</si>
  <si>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</si>
  <si>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</si>
  <si>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</si>
  <si>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</si>
  <si>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</si>
  <si>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</si>
  <si>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</si>
  <si>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</si>
  <si>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</si>
  <si>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</si>
  <si>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</si>
  <si>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</si>
  <si>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</si>
  <si>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</si>
  <si>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</si>
  <si>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</si>
  <si>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</si>
  <si>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</si>
  <si>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</si>
  <si>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</si>
  <si>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</si>
  <si>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</si>
  <si>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</si>
  <si>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</si>
  <si>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</si>
  <si>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</si>
  <si>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</si>
  <si>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</si>
  <si>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</si>
  <si>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</si>
  <si>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</si>
  <si>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</si>
  <si>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</si>
  <si>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</si>
  <si>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</si>
  <si>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</si>
  <si>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</si>
  <si>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</si>
  <si>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</si>
  <si>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</si>
  <si>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</si>
  <si>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</si>
  <si>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</si>
  <si>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</si>
  <si>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</si>
  <si>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</si>
  <si>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</si>
  <si>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</si>
  <si>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</si>
  <si>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</si>
  <si>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</si>
  <si>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</si>
  <si>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</si>
  <si>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</si>
  <si>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</si>
  <si>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</si>
  <si>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</si>
  <si>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</si>
  <si>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</si>
  <si>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</si>
  <si>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</si>
  <si>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</si>
  <si>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</si>
  <si>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</si>
  <si>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</si>
  <si>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</si>
  <si>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</si>
  <si>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</si>
  <si>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</si>
  <si>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</si>
  <si>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</si>
  <si>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</si>
  <si>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</si>
  <si>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</si>
  <si>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</si>
  <si>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</si>
  <si>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</si>
  <si>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</si>
  <si>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</si>
  <si>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</si>
  <si>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</si>
  <si>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</si>
  <si>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</si>
  <si>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</si>
  <si>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</si>
  <si>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</si>
  <si>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</si>
  <si>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</si>
  <si>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</si>
  <si>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</si>
  <si>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</si>
  <si>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</si>
  <si>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</si>
  <si>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</si>
  <si>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</si>
  <si>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</si>
  <si>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</si>
  <si>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</si>
  <si>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</si>
  <si>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</si>
  <si>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</si>
  <si>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</si>
  <si>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</si>
  <si>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</si>
  <si>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</si>
  <si>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</si>
  <si>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</si>
  <si>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</si>
  <si>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</si>
  <si>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</si>
  <si>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</si>
  <si>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</si>
  <si>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</si>
  <si>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</si>
  <si>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</si>
  <si>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</si>
  <si>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</si>
  <si>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</si>
  <si>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</si>
  <si>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</si>
  <si>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</si>
  <si>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</si>
  <si>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</si>
  <si>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</si>
  <si>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</si>
  <si>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</si>
  <si>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</si>
  <si>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</si>
  <si>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</si>
  <si>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</si>
  <si>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</si>
  <si>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</si>
  <si>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</si>
  <si>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</si>
  <si>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</si>
  <si>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</si>
  <si>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</si>
  <si>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</si>
  <si>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</si>
  <si>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</si>
  <si>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</si>
  <si>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</si>
  <si>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</si>
  <si>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</si>
  <si>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</si>
  <si>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</si>
  <si>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</si>
  <si>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</si>
  <si>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</si>
  <si>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</si>
  <si>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</si>
  <si>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</si>
  <si>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</si>
  <si>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</si>
  <si>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</si>
  <si>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</si>
  <si>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</si>
  <si>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</si>
  <si>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</si>
  <si>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</si>
  <si>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</si>
  <si>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</si>
  <si>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</si>
  <si>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</si>
  <si>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</si>
  <si>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</si>
  <si>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</si>
  <si>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</si>
  <si>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</si>
  <si>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</si>
  <si>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</si>
  <si>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</si>
  <si>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</si>
  <si>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</si>
  <si>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</si>
  <si>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</si>
  <si>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</si>
  <si>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</si>
  <si>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</si>
  <si>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</si>
  <si>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</si>
  <si>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</si>
  <si>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</si>
  <si>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</si>
  <si>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</si>
  <si>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</si>
  <si>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</si>
  <si>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</si>
  <si>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</si>
  <si>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</si>
  <si>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</si>
  <si>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</si>
  <si>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</si>
  <si>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</si>
  <si>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</si>
  <si>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</si>
  <si>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</si>
  <si>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</si>
  <si>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</si>
  <si>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</si>
  <si>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</si>
  <si>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</si>
  <si>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</si>
  <si>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</si>
  <si>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</si>
  <si>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</si>
  <si>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</si>
  <si>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</si>
  <si>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</si>
  <si>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</si>
  <si>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</si>
  <si>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</si>
  <si>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</si>
  <si>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</si>
  <si>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</si>
  <si>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</si>
  <si>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</si>
  <si>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</si>
  <si>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</si>
  <si>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</si>
  <si>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</si>
  <si>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</si>
  <si>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</si>
  <si>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</si>
  <si>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</si>
  <si>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</si>
  <si>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</si>
  <si>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</si>
  <si>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</si>
  <si>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</si>
  <si>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</si>
  <si>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</si>
  <si>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</si>
  <si>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</si>
  <si>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</si>
  <si>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</si>
  <si>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</si>
  <si>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</si>
  <si>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</si>
  <si>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</si>
  <si>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</si>
  <si>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</si>
  <si>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</si>
  <si>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</si>
  <si>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</si>
  <si>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</si>
  <si>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</si>
  <si>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</si>
  <si>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</si>
  <si>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</si>
  <si>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</si>
  <si>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</si>
  <si>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</si>
  <si>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</si>
  <si>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</si>
  <si>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</si>
  <si>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</si>
  <si>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</si>
  <si>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</si>
  <si>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</si>
  <si>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</si>
  <si>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</si>
  <si>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</si>
  <si>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</si>
  <si>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</si>
  <si>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</si>
  <si>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</si>
  <si>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</si>
  <si>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</si>
  <si>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</si>
  <si>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</si>
  <si>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</si>
  <si>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</si>
  <si>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</si>
  <si>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</si>
  <si>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</si>
  <si>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</si>
  <si>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</si>
  <si>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</si>
  <si>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</si>
  <si>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</si>
  <si>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</si>
  <si>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</si>
  <si>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</si>
  <si>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</si>
  <si>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</si>
  <si>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</si>
  <si>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</si>
  <si>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</si>
  <si>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</si>
  <si>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</si>
  <si>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</si>
  <si>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</si>
  <si>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</si>
  <si>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</si>
  <si>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</si>
  <si>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</si>
  <si>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</si>
  <si>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</si>
  <si>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</si>
  <si>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</si>
  <si>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</si>
  <si>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</si>
  <si>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</si>
  <si>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</si>
  <si>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</si>
  <si>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</si>
  <si>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</si>
  <si>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</si>
  <si>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</si>
  <si>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</si>
  <si>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</si>
  <si>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</si>
  <si>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</si>
  <si>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</si>
  <si>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</si>
  <si>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</si>
  <si>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</si>
  <si>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</si>
  <si>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</si>
  <si>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</si>
  <si>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</si>
  <si>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</si>
  <si>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</si>
  <si>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</si>
  <si>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</si>
  <si>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</si>
  <si>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</si>
  <si>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</si>
  <si>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</si>
  <si>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</si>
  <si>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</si>
  <si>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</si>
  <si>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</si>
  <si>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</si>
  <si>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</si>
  <si>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</si>
  <si>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</si>
  <si>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</si>
  <si>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</si>
  <si>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</si>
  <si>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</si>
  <si>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</si>
  <si>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</si>
  <si>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</si>
  <si>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</si>
  <si>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</si>
  <si>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</si>
  <si>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</si>
  <si>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</si>
  <si>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</si>
  <si>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</si>
  <si>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</si>
  <si>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</si>
  <si>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</si>
  <si>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</si>
  <si>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</si>
  <si>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</si>
  <si>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</si>
  <si>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</si>
  <si>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</si>
  <si>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</si>
  <si>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</si>
  <si>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</si>
  <si>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</si>
  <si>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</si>
  <si>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</si>
  <si>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</si>
  <si>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</si>
  <si>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</si>
  <si>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</si>
  <si>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</si>
  <si>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</si>
  <si>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</si>
  <si>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</si>
  <si>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</si>
  <si>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</si>
  <si>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</si>
  <si>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</si>
  <si>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</si>
  <si>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</si>
  <si>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</si>
  <si>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</si>
  <si>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</si>
  <si>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</si>
  <si>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</si>
  <si>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</si>
  <si>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</si>
  <si>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</si>
  <si>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</si>
  <si>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</si>
  <si>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</si>
  <si>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</si>
  <si>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</si>
  <si>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</si>
  <si>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</si>
  <si>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</si>
  <si>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</si>
  <si>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</si>
  <si>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</si>
  <si>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</si>
  <si>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</si>
  <si>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</si>
  <si>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</si>
  <si>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</si>
  <si>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</si>
  <si>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</si>
  <si>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</si>
  <si>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</si>
  <si>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</si>
  <si>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</si>
  <si>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</si>
  <si>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</si>
  <si>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</si>
  <si>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</si>
  <si>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</si>
  <si>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</si>
  <si>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</si>
  <si>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</si>
  <si>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</si>
  <si>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</si>
  <si>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</si>
  <si>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</si>
  <si>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</si>
  <si>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</si>
  <si>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</si>
  <si>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</si>
  <si>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</si>
  <si>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</si>
  <si>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</si>
  <si>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</si>
  <si>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</si>
  <si>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</si>
  <si>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</si>
  <si>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</si>
  <si>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</si>
  <si>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</si>
  <si>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</si>
  <si>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</si>
  <si>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</si>
  <si>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</si>
  <si>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</si>
  <si>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</si>
  <si>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</si>
  <si>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</si>
  <si>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</si>
  <si>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</si>
  <si>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</si>
  <si>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</si>
  <si>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</si>
  <si>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</si>
  <si>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</si>
  <si>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</si>
  <si>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</si>
  <si>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</si>
  <si>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</si>
  <si>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</si>
  <si>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</si>
  <si>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</si>
  <si>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</si>
  <si>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</si>
  <si>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</si>
  <si>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</si>
  <si>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</si>
  <si>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</si>
  <si>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</si>
  <si>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</si>
  <si>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</si>
  <si>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</si>
  <si>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</si>
  <si>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</si>
  <si>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</si>
  <si>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</si>
  <si>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</si>
  <si>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</si>
  <si>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</si>
  <si>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</si>
  <si>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</si>
  <si>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</si>
  <si>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</si>
  <si>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</si>
  <si>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</si>
  <si>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</si>
  <si>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</si>
  <si>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</si>
  <si>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</si>
  <si>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</si>
  <si>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</si>
  <si>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</si>
  <si>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</si>
  <si>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</si>
  <si>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</si>
  <si>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</si>
  <si>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</si>
  <si>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</si>
  <si>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</si>
  <si>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</si>
  <si>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</si>
  <si>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</si>
  <si>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</si>
  <si>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</si>
  <si>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</si>
  <si>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</si>
  <si>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</si>
  <si>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</si>
  <si>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</si>
  <si>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</si>
  <si>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</si>
  <si>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</si>
  <si>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</si>
  <si>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</si>
  <si>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</si>
  <si>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</si>
  <si>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</si>
  <si>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</si>
  <si>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</si>
  <si>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</si>
  <si>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</si>
  <si>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</si>
  <si>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</si>
  <si>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</si>
  <si>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</si>
  <si>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</si>
  <si>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</si>
  <si>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</si>
  <si>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</si>
  <si>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</si>
  <si>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</si>
  <si>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</si>
  <si>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</si>
  <si>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</si>
  <si>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</si>
  <si>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</si>
  <si>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</si>
  <si>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</si>
  <si>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</si>
  <si>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</si>
  <si>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</si>
  <si>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</si>
  <si>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</si>
  <si>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</si>
  <si>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</si>
  <si>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</si>
  <si>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</si>
  <si>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</si>
  <si>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</si>
  <si>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</si>
  <si>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</si>
  <si>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</si>
  <si>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</si>
  <si>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</si>
  <si>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</si>
  <si>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</si>
  <si>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</si>
  <si>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</si>
  <si>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</si>
  <si>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</si>
  <si>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</si>
  <si>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</si>
  <si>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</si>
  <si>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</si>
  <si>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</si>
  <si>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</si>
  <si>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</si>
  <si>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</si>
  <si>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</si>
  <si>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</si>
  <si>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</si>
  <si>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</si>
  <si>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</si>
  <si>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</si>
  <si>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</si>
  <si>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</si>
  <si>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</si>
  <si>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</si>
  <si>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</si>
  <si>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</si>
  <si>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</si>
  <si>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</si>
  <si>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</si>
  <si>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</si>
  <si>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</si>
  <si>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</si>
  <si>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</si>
  <si>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</si>
  <si>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</si>
  <si>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</si>
  <si>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</si>
  <si>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</si>
  <si>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</si>
  <si>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</si>
  <si>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</si>
  <si>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</si>
  <si>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</si>
  <si>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</si>
  <si>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</si>
  <si>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</si>
  <si>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</si>
  <si>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</si>
  <si>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</si>
  <si>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</si>
  <si>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</si>
  <si>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</si>
  <si>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</si>
  <si>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</si>
  <si>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</si>
  <si>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</si>
  <si>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</si>
  <si>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</si>
  <si>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</si>
  <si>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</si>
  <si>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</si>
  <si>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</si>
  <si>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</si>
  <si>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</si>
  <si>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</si>
  <si>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</si>
  <si>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</si>
  <si>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</si>
  <si>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</si>
  <si>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</si>
  <si>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</si>
  <si>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</si>
  <si>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</si>
  <si>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</si>
  <si>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</si>
  <si>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</si>
  <si>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</si>
  <si>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</si>
  <si>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</si>
  <si>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</si>
  <si>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</si>
  <si>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</si>
  <si>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</si>
  <si>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</si>
  <si>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</si>
  <si>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</si>
  <si>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</si>
  <si>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</si>
  <si>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</si>
  <si>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</si>
  <si>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</si>
  <si>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</si>
  <si>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</si>
  <si>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</si>
  <si>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</si>
  <si>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</si>
  <si>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</si>
  <si>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</si>
  <si>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</si>
  <si>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</si>
  <si>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</si>
  <si>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</si>
  <si>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</si>
  <si>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</si>
  <si>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</si>
  <si>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</si>
  <si>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</si>
  <si>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</si>
  <si>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</si>
  <si>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</si>
  <si>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</si>
  <si>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</si>
  <si>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</si>
  <si>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</si>
  <si>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</si>
  <si>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</si>
  <si>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</si>
  <si>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</si>
  <si>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</si>
  <si>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</si>
  <si>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</si>
  <si>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</si>
  <si>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</si>
  <si>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</si>
  <si>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</si>
  <si>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</si>
  <si>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</si>
  <si>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</si>
  <si>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</si>
  <si>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</si>
  <si>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</si>
  <si>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</si>
  <si>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</si>
  <si>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</si>
  <si>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</si>
  <si>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</si>
  <si>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</si>
  <si>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</si>
  <si>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</si>
  <si>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</si>
  <si>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</si>
  <si>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</si>
  <si>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</si>
  <si>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</si>
  <si>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</si>
  <si>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</si>
  <si>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</si>
  <si>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</si>
  <si>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</si>
  <si>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</si>
  <si>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</si>
  <si>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</si>
  <si>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</si>
  <si>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</si>
  <si>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</si>
  <si>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</si>
  <si>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</si>
  <si>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</si>
  <si>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</si>
  <si>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</si>
  <si>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</si>
  <si>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</si>
  <si>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</si>
  <si>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</si>
  <si>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</si>
  <si>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</si>
  <si>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</si>
  <si>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</si>
  <si>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</si>
  <si>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</si>
  <si>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</si>
  <si>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</si>
  <si>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</si>
  <si>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</si>
  <si>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</si>
  <si>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</si>
  <si>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</si>
  <si>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</si>
  <si>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</si>
  <si>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</si>
  <si>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</si>
  <si>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</si>
  <si>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</si>
  <si>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</si>
  <si>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</si>
  <si>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</si>
  <si>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</si>
  <si>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</si>
  <si>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</si>
  <si>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</si>
  <si>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</si>
  <si>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</si>
  <si>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</si>
  <si>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</si>
  <si>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</si>
  <si>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</si>
  <si>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</si>
  <si>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</si>
  <si>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</si>
  <si>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</si>
  <si>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</si>
  <si>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</si>
  <si>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</si>
  <si>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</si>
  <si>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</si>
  <si>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</si>
  <si>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</si>
  <si>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</si>
  <si>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</si>
  <si>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</si>
  <si>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</si>
  <si>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</si>
  <si>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</si>
  <si>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</si>
  <si>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</si>
  <si>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</si>
  <si>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</si>
  <si>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</si>
  <si>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</si>
  <si>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</si>
  <si>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</si>
  <si>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</si>
  <si>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</si>
  <si>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</si>
  <si>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</si>
  <si>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</si>
  <si>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</si>
  <si>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</si>
  <si>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</si>
  <si>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</si>
  <si>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</si>
  <si>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</si>
  <si>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</si>
  <si>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</si>
  <si>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</si>
  <si>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</si>
  <si>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</si>
  <si>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</si>
  <si>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</si>
  <si>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</si>
  <si>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</si>
  <si>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</si>
  <si>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</si>
  <si>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</si>
  <si>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</si>
  <si>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</si>
  <si>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</si>
  <si>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</si>
  <si>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</si>
  <si>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</si>
  <si>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</si>
  <si>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</si>
  <si>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</si>
  <si>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</si>
  <si>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</si>
  <si>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</si>
  <si>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</si>
  <si>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</si>
  <si>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</si>
  <si>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</si>
  <si>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</si>
  <si>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</si>
  <si>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</si>
  <si>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</si>
  <si>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</si>
  <si>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</si>
  <si>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</si>
  <si>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</si>
  <si>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</si>
  <si>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</si>
  <si>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</si>
  <si>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</si>
  <si>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</si>
  <si>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</si>
  <si>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</si>
  <si>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</si>
  <si>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</si>
  <si>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</si>
  <si>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</si>
  <si>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</si>
  <si>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</si>
  <si>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</si>
  <si>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</si>
  <si>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</si>
  <si>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</si>
  <si>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</si>
  <si>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</si>
  <si>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</si>
  <si>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</si>
  <si>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</si>
  <si>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</si>
  <si>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</si>
  <si>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</si>
  <si>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</si>
  <si>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</si>
  <si>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</si>
  <si>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</si>
  <si>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</si>
  <si>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</si>
  <si>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</si>
  <si>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</si>
  <si>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</si>
  <si>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</si>
  <si>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</si>
  <si>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</si>
  <si>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</si>
  <si>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</si>
  <si>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</si>
  <si>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</si>
  <si>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</si>
  <si>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</si>
  <si>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</si>
  <si>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</si>
  <si>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</si>
  <si>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</si>
  <si>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</si>
  <si>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</si>
  <si>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</si>
  <si>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</si>
  <si>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</si>
  <si>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</si>
  <si>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</si>
  <si>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</si>
  <si>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</si>
  <si>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</si>
  <si>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</si>
  <si>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</si>
  <si>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</si>
  <si>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</si>
  <si>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</si>
  <si>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</si>
  <si>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</si>
  <si>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</si>
  <si>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</si>
  <si>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</si>
  <si>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</si>
  <si>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</si>
  <si>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</si>
  <si>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</si>
  <si>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</si>
  <si>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</si>
  <si>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</si>
  <si>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</si>
  <si>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</si>
  <si>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</si>
  <si>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</si>
  <si>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</si>
  <si>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</si>
  <si>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</si>
  <si>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</si>
  <si>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</si>
  <si>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</si>
  <si>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</si>
  <si>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</si>
  <si>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</si>
  <si>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</si>
  <si>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</si>
  <si>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</si>
  <si>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</si>
  <si>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</si>
  <si>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</si>
  <si>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</si>
  <si>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</si>
  <si>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</si>
  <si>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</si>
  <si>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</si>
  <si>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</si>
  <si>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</si>
  <si>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</si>
  <si>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</si>
  <si>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</si>
  <si>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</si>
  <si>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</si>
  <si>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</si>
  <si>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</si>
  <si>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</si>
  <si>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</si>
  <si>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</si>
  <si>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</si>
  <si>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</si>
  <si>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</si>
  <si>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</si>
  <si>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</si>
  <si>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</si>
  <si>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</si>
  <si>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</si>
  <si>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</si>
  <si>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</si>
  <si>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</si>
  <si>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</si>
  <si>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</si>
  <si>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</si>
  <si>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</si>
  <si>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</si>
  <si>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</si>
  <si>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</si>
  <si>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</si>
  <si>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</si>
  <si>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</si>
  <si>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</si>
  <si>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</si>
  <si>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</si>
  <si>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</si>
  <si>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</si>
  <si>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</si>
  <si>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</si>
  <si>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</si>
  <si>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</si>
  <si>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</si>
  <si>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</si>
  <si>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</si>
  <si>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</si>
  <si>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</si>
  <si>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</si>
  <si>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</si>
  <si>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</si>
  <si>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</si>
  <si>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</si>
  <si>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</si>
  <si>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</si>
  <si>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</si>
  <si>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</si>
  <si>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</si>
  <si>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</si>
  <si>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</si>
  <si>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</si>
  <si>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</si>
  <si>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</si>
  <si>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</si>
  <si>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</si>
  <si>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</si>
  <si>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</si>
  <si>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</si>
  <si>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</si>
  <si>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</si>
  <si>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</si>
  <si>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</si>
  <si>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</si>
  <si>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</si>
  <si>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</si>
  <si>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</si>
  <si>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</si>
  <si>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</si>
  <si>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</si>
  <si>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</si>
  <si>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</si>
  <si>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</si>
  <si>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</si>
  <si>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</si>
  <si>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</si>
  <si>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</si>
  <si>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</si>
  <si>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</si>
  <si>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</si>
  <si>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</si>
  <si>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</si>
  <si>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</si>
  <si>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</si>
  <si>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</si>
  <si>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</si>
  <si>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</si>
  <si>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</si>
  <si>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</si>
  <si>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</si>
  <si>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</si>
  <si>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</si>
  <si>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</si>
  <si>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</si>
  <si>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</si>
  <si>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</si>
  <si>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</si>
  <si>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</si>
  <si>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</si>
  <si>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</si>
  <si>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</si>
  <si>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</si>
  <si>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</si>
  <si>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</si>
  <si>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</si>
  <si>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</si>
  <si>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</si>
  <si>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</si>
  <si>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</si>
  <si>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</si>
  <si>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</si>
  <si>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</si>
  <si>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</si>
  <si>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</si>
  <si>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</si>
  <si>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</si>
  <si>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</si>
  <si>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</si>
  <si>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</si>
  <si>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</si>
  <si>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</si>
  <si>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</si>
  <si>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</si>
  <si>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</si>
  <si>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</si>
  <si>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</si>
  <si>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</si>
  <si>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</si>
  <si>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</si>
  <si>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</si>
  <si>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</si>
  <si>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</si>
  <si>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</si>
  <si>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</si>
  <si>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</si>
  <si>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</si>
  <si>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</si>
  <si>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</si>
  <si>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</si>
  <si>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</si>
  <si>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</si>
  <si>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</si>
  <si>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</si>
  <si>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</si>
  <si>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</si>
  <si>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</si>
  <si>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</si>
  <si>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</si>
  <si>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</si>
  <si>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</si>
  <si>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</si>
  <si>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</si>
  <si>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</si>
  <si>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</si>
  <si>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</si>
  <si>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</si>
  <si>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</si>
  <si>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</si>
  <si>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</si>
  <si>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</si>
  <si>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</si>
  <si>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</si>
  <si>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</si>
  <si>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</si>
  <si>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</si>
  <si>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</si>
  <si>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</si>
  <si>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</si>
  <si>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</si>
  <si>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</si>
  <si>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</si>
  <si>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</si>
  <si>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</si>
  <si>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</si>
  <si>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</si>
  <si>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</si>
  <si>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</si>
  <si>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</si>
  <si>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</si>
  <si>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</si>
  <si>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</si>
  <si>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</si>
  <si>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</si>
  <si>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</si>
  <si>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</si>
  <si>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</si>
  <si>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</si>
  <si>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</si>
  <si>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</si>
  <si>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</si>
  <si>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</si>
  <si>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</si>
  <si>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</si>
  <si>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</si>
  <si>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</si>
  <si>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</si>
  <si>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</si>
  <si>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</si>
  <si>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</si>
  <si>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</si>
  <si>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</si>
  <si>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</si>
  <si>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</si>
  <si>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</si>
  <si>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</si>
  <si>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</si>
  <si>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</si>
  <si>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</si>
  <si>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</si>
  <si>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</si>
  <si>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</si>
  <si>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</si>
  <si>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</si>
  <si>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</si>
  <si>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</si>
  <si>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</si>
  <si>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</si>
  <si>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</si>
  <si>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</si>
  <si>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</si>
  <si>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</si>
  <si>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</si>
  <si>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</si>
  <si>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</si>
  <si>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</si>
  <si>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</si>
  <si>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</si>
  <si>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</si>
  <si>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</si>
  <si>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</si>
  <si>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</si>
  <si>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</si>
  <si>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</si>
  <si>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</si>
  <si>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</si>
  <si>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</si>
  <si>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</si>
  <si>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</si>
  <si>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</si>
  <si>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</si>
  <si>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</si>
  <si>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</si>
  <si>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</si>
  <si>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</si>
  <si>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</si>
  <si>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</si>
  <si>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</si>
  <si>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</si>
  <si>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</si>
  <si>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</si>
  <si>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</si>
  <si>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</si>
  <si>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</si>
  <si>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</si>
  <si>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</si>
  <si>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</si>
  <si>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</si>
  <si>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</si>
  <si>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</si>
  <si>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</si>
  <si>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</si>
  <si>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</si>
  <si>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</si>
  <si>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</si>
  <si>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</si>
  <si>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</si>
  <si>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</si>
  <si>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</si>
  <si>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</si>
  <si>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</si>
  <si>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</si>
  <si>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</si>
  <si>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</si>
  <si>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</si>
  <si>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</si>
  <si>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</si>
  <si>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</si>
  <si>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</si>
  <si>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</si>
  <si>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</si>
  <si>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</si>
  <si>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</si>
  <si>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</si>
  <si>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</si>
  <si>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</si>
  <si>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</si>
  <si>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</si>
  <si>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</si>
  <si>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</si>
  <si>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</si>
  <si>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</si>
  <si>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</si>
  <si>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</si>
  <si>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</si>
  <si>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</si>
  <si>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</si>
  <si>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</si>
  <si>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</si>
  <si>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</si>
  <si>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</si>
  <si>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</si>
  <si>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</si>
  <si>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</si>
  <si>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</si>
  <si>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</si>
  <si>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</si>
  <si>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</si>
  <si>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</si>
  <si>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</si>
  <si>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</si>
  <si>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</si>
  <si>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</si>
  <si>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</si>
  <si>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</si>
  <si>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</si>
  <si>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</si>
  <si>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</si>
  <si>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</si>
  <si>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</si>
  <si>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</si>
  <si>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</si>
  <si>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</si>
  <si>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</si>
  <si>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</si>
  <si>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</si>
  <si>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</si>
  <si>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</si>
  <si>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</si>
  <si>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</si>
  <si>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</si>
  <si>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</si>
  <si>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</si>
  <si>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</si>
  <si>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</si>
  <si>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</si>
  <si>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</si>
  <si>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</si>
  <si>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</si>
  <si>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</si>
  <si>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</si>
  <si>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</si>
  <si>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</si>
  <si>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</si>
  <si>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</si>
  <si>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</si>
  <si>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</si>
  <si>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</si>
  <si>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</si>
  <si>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</si>
  <si>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</si>
  <si>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</si>
  <si>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</si>
  <si>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</si>
  <si>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</si>
  <si>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</si>
  <si>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</si>
  <si>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</si>
  <si>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</si>
  <si>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</si>
  <si>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</si>
  <si>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</si>
  <si>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</si>
  <si>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</si>
  <si>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</si>
  <si>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</si>
  <si>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</si>
  <si>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</si>
  <si>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</si>
  <si>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</si>
  <si>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</si>
  <si>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</si>
  <si>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</si>
  <si>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</si>
  <si>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</si>
  <si>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</si>
  <si>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</si>
  <si>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</si>
  <si>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</si>
  <si>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</si>
  <si>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</si>
  <si>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</si>
  <si>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</si>
  <si>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</si>
  <si>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</si>
  <si>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</si>
  <si>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</si>
  <si>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</si>
  <si>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</si>
  <si>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</si>
  <si>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</si>
  <si>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</si>
  <si>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</si>
  <si>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</si>
  <si>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</si>
  <si>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</si>
  <si>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</si>
  <si>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</si>
  <si>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</si>
  <si>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</si>
  <si>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</si>
  <si>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</si>
  <si>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</si>
  <si>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</si>
  <si>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</si>
  <si>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</si>
  <si>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</si>
  <si>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</si>
  <si>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</si>
  <si>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</si>
  <si>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</si>
  <si>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</si>
  <si>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</si>
  <si>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</si>
  <si>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</si>
  <si>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</si>
  <si>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</si>
  <si>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</si>
  <si>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</si>
  <si>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</si>
  <si>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</si>
  <si>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</si>
  <si>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</si>
  <si>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</si>
  <si>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</si>
  <si>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</si>
  <si>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</si>
  <si>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</si>
  <si>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</si>
  <si>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</si>
  <si>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</si>
  <si>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</si>
  <si>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</si>
  <si>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</si>
  <si>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</si>
  <si>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</si>
  <si>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</si>
  <si>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</si>
  <si>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</si>
  <si>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</si>
  <si>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</si>
  <si>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</si>
  <si>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</si>
  <si>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</si>
  <si>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</si>
  <si>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</si>
  <si>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</si>
  <si>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</si>
  <si>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</si>
  <si>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</si>
  <si>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</si>
  <si>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</si>
  <si>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</si>
  <si>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</si>
  <si>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</si>
  <si>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</si>
  <si>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</si>
  <si>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</si>
  <si>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</si>
  <si>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</si>
  <si>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</si>
  <si>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</si>
  <si>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</si>
  <si>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</si>
  <si>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</si>
  <si>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</si>
  <si>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</si>
  <si>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</si>
  <si>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</si>
  <si>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</si>
  <si>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</si>
  <si>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</si>
  <si>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</si>
  <si>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</si>
  <si>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</si>
  <si>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</si>
  <si>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</si>
  <si>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</si>
  <si>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</si>
  <si>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</si>
  <si>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</si>
  <si>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</si>
  <si>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</si>
  <si>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</si>
  <si>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</si>
  <si>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</si>
  <si>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</si>
  <si>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</si>
  <si>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</si>
  <si>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</si>
  <si>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</si>
  <si>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</si>
  <si>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</si>
  <si>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</si>
  <si>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</si>
  <si>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</si>
  <si>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</si>
  <si>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</si>
  <si>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</si>
  <si>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</si>
  <si>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</si>
  <si>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</si>
  <si>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</si>
  <si>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</si>
  <si>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</si>
  <si>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</si>
  <si>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</si>
  <si>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</si>
  <si>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</si>
  <si>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</si>
  <si>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</si>
  <si>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</si>
  <si>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</si>
  <si>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</si>
  <si>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</si>
  <si>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</si>
  <si>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</si>
  <si>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</si>
  <si>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</si>
  <si>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</si>
  <si>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</si>
  <si>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</si>
  <si>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</si>
  <si>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</si>
  <si>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</si>
  <si>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</si>
  <si>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</si>
  <si>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</si>
  <si>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</si>
  <si>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</si>
  <si>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</si>
  <si>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</si>
  <si>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</si>
  <si>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</si>
  <si>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</si>
  <si>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</si>
  <si>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</si>
  <si>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</si>
  <si>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</si>
  <si>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</si>
  <si>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</si>
  <si>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</si>
  <si>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</si>
  <si>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</si>
  <si>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</si>
  <si>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</si>
  <si>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</si>
  <si>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</si>
  <si>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</si>
  <si>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</si>
  <si>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</si>
  <si>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</si>
  <si>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</si>
  <si>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</si>
  <si>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</si>
  <si>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</si>
  <si>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</si>
  <si>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</si>
  <si>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</si>
  <si>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</si>
  <si>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</si>
  <si>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</si>
  <si>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</si>
  <si>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</si>
  <si>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</si>
  <si>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</si>
  <si>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</si>
  <si>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</si>
  <si>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</si>
  <si>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</si>
  <si>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</si>
  <si>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</si>
  <si>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</si>
  <si>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</si>
  <si>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</si>
  <si>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</si>
  <si>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</si>
  <si>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</si>
  <si>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</si>
  <si>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</si>
  <si>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</si>
  <si>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</si>
  <si>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</si>
  <si>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</si>
  <si>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</si>
  <si>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</si>
  <si>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</si>
  <si>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</si>
  <si>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</si>
  <si>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</si>
  <si>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</si>
  <si>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</si>
  <si>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</si>
  <si>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</si>
  <si>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</si>
  <si>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</si>
  <si>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</si>
  <si>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</si>
  <si>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</si>
  <si>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</si>
  <si>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</si>
  <si>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</si>
  <si>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</si>
  <si>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</si>
  <si>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</si>
  <si>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</si>
  <si>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</si>
  <si>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</si>
  <si>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</si>
  <si>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</si>
  <si>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</si>
  <si>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</si>
  <si>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</si>
  <si>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</si>
  <si>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</si>
  <si>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</si>
  <si>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</si>
  <si>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</si>
  <si>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</si>
  <si>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</si>
  <si>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</si>
  <si>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</si>
  <si>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</si>
  <si>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</si>
  <si>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</si>
  <si>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</si>
  <si>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</si>
  <si>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</si>
  <si>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</si>
  <si>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</si>
  <si>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</si>
  <si>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</si>
  <si>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</si>
  <si>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</si>
  <si>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</si>
  <si>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</si>
  <si>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</si>
  <si>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</si>
  <si>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</si>
  <si>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</si>
  <si>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</si>
  <si>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</si>
  <si>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</si>
  <si>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</si>
  <si>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</si>
  <si>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</si>
  <si>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</si>
  <si>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</si>
  <si>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</si>
  <si>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</si>
  <si>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</si>
  <si>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</si>
  <si>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</si>
  <si>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</si>
  <si>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</si>
  <si>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</si>
  <si>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</si>
  <si>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</si>
  <si>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</si>
  <si>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</si>
  <si>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</si>
  <si>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</si>
  <si>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</si>
  <si>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</si>
  <si>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</si>
  <si>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</si>
  <si>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</si>
  <si>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</si>
  <si>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</si>
  <si>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</si>
  <si>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</si>
  <si>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</si>
  <si>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</si>
  <si>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</si>
  <si>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</si>
  <si>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</si>
  <si>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</si>
  <si>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</si>
  <si>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</si>
  <si>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</si>
  <si>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</si>
  <si>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</si>
  <si>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</si>
  <si>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</si>
  <si>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</si>
  <si>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</si>
  <si>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</si>
  <si>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</si>
  <si>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</si>
  <si>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</si>
  <si>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</si>
  <si>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</si>
  <si>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</si>
  <si>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</si>
  <si>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</si>
  <si>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</si>
  <si>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</si>
  <si>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</si>
  <si>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</si>
  <si>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</si>
  <si>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</si>
  <si>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</si>
  <si>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</si>
  <si>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</si>
  <si>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</si>
  <si>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</si>
  <si>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</si>
  <si>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</si>
  <si>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</si>
  <si>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</si>
  <si>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</si>
  <si>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</si>
  <si>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</si>
  <si>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</si>
  <si>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</si>
  <si>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</si>
  <si>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</si>
  <si>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</si>
  <si>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</si>
  <si>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</si>
  <si>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</si>
  <si>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</si>
  <si>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</si>
  <si>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</si>
  <si>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</si>
  <si>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</si>
  <si>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</si>
  <si>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</si>
  <si>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</si>
  <si>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</si>
  <si>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</si>
  <si>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</si>
  <si>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</si>
  <si>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</si>
  <si>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</si>
  <si>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</si>
  <si>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</si>
  <si>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</si>
  <si>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</si>
  <si>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</si>
  <si>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</si>
  <si>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</si>
  <si>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</si>
  <si>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</si>
  <si>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</si>
  <si>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</si>
  <si>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</si>
  <si>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</si>
  <si>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</si>
  <si>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</si>
  <si>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</si>
  <si>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</si>
  <si>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</si>
  <si>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</si>
  <si>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</si>
  <si>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</si>
  <si>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</si>
  <si>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</si>
  <si>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</si>
  <si>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</si>
  <si>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</si>
  <si>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</si>
  <si>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</si>
  <si>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</si>
  <si>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</si>
  <si>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</si>
  <si>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</si>
  <si>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</si>
  <si>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</si>
  <si>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</si>
  <si>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</si>
  <si>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</si>
  <si>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</si>
  <si>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</si>
  <si>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</si>
  <si>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</si>
  <si>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</si>
  <si>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</si>
  <si>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</si>
  <si>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</si>
  <si>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</si>
  <si>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</si>
  <si>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</si>
  <si>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</si>
  <si>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</si>
  <si>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</si>
  <si>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</si>
  <si>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</si>
  <si>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</si>
  <si>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</si>
  <si>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</si>
  <si>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</si>
  <si>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</si>
  <si>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</si>
  <si>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</si>
  <si>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</si>
  <si>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</si>
  <si>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</si>
  <si>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</si>
  <si>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</si>
  <si>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</si>
  <si>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</si>
  <si>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</si>
  <si>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</si>
  <si>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</si>
  <si>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</si>
  <si>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</si>
  <si>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</si>
  <si>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</si>
  <si>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</si>
  <si>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</si>
  <si>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</si>
  <si>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</si>
  <si>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</si>
  <si>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</si>
  <si>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</si>
  <si>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</si>
  <si>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</si>
  <si>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</si>
  <si>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</si>
  <si>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</si>
  <si>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</si>
  <si>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</si>
  <si>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</si>
  <si>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</si>
  <si>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</si>
  <si>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</si>
  <si>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</si>
  <si>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</si>
  <si>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</si>
  <si>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</si>
  <si>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</si>
  <si>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</si>
  <si>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</si>
  <si>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</si>
  <si>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</si>
  <si>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</si>
  <si>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</si>
  <si>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</si>
  <si>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</si>
  <si>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</si>
  <si>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</si>
  <si>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</si>
  <si>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</si>
  <si>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</si>
  <si>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</si>
  <si>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</si>
  <si>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</si>
  <si>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</si>
  <si>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</si>
  <si>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</si>
  <si>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</si>
  <si>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</si>
  <si>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</si>
  <si>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</si>
  <si>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</si>
  <si>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</si>
  <si>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</si>
  <si>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</si>
  <si>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</si>
  <si>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</si>
  <si>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</si>
  <si>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</si>
  <si>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</si>
  <si>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</si>
  <si>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</si>
  <si>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</si>
  <si>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</si>
  <si>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</si>
  <si>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</si>
  <si>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</si>
  <si>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</si>
  <si>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</si>
  <si>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</si>
  <si>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</si>
  <si>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</si>
  <si>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</si>
  <si>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</si>
  <si>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</si>
  <si>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</si>
  <si>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</si>
  <si>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</si>
  <si>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</si>
  <si>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</si>
  <si>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</si>
  <si>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</si>
  <si>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</si>
  <si>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</si>
  <si>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</si>
  <si>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</si>
  <si>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</si>
  <si>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</si>
  <si>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</si>
  <si>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</si>
  <si>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</si>
  <si>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</si>
  <si>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</si>
  <si>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</si>
  <si>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</si>
  <si>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</si>
  <si>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</si>
  <si>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</si>
  <si>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</si>
  <si>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</si>
  <si>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</si>
  <si>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</si>
  <si>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</si>
  <si>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</si>
  <si>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</si>
  <si>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</si>
  <si>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</si>
  <si>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</si>
  <si>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</si>
  <si>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</si>
  <si>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</si>
  <si>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</si>
  <si>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</si>
  <si>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</si>
  <si>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</si>
  <si>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</si>
  <si>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</si>
  <si>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</si>
  <si>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</si>
  <si>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</si>
  <si>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</si>
  <si>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</si>
  <si>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</si>
  <si>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</si>
  <si>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</si>
  <si>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</si>
  <si>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</si>
  <si>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</si>
  <si>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</si>
  <si>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</si>
  <si>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</si>
  <si>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</si>
  <si>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</si>
  <si>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</si>
  <si>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</si>
  <si>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</si>
  <si>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</si>
  <si>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</si>
  <si>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</si>
  <si>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</si>
  <si>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</si>
  <si>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</si>
  <si>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</si>
  <si>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</si>
  <si>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</si>
  <si>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</si>
  <si>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</si>
  <si>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</si>
  <si>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</si>
  <si>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</si>
  <si>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</si>
  <si>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</si>
  <si>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</si>
  <si>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</si>
  <si>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</si>
  <si>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</si>
  <si>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</si>
  <si>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</si>
  <si>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</si>
  <si>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</si>
  <si>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</si>
  <si>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</si>
  <si>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</si>
  <si>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</si>
  <si>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</si>
  <si>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</si>
  <si>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</si>
  <si>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</si>
  <si>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</si>
  <si>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</si>
  <si>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</si>
  <si>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</si>
  <si>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</si>
  <si>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</si>
  <si>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</si>
  <si>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</si>
  <si>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</si>
  <si>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</si>
  <si>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</si>
  <si>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</si>
  <si>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</si>
  <si>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</si>
  <si>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</si>
  <si>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</si>
  <si>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</si>
  <si>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</si>
  <si>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</si>
  <si>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</si>
  <si>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</si>
  <si>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</si>
  <si>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</si>
  <si>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</si>
  <si>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</si>
  <si>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</si>
  <si>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</si>
  <si>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</si>
  <si>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</si>
  <si>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</si>
  <si>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</si>
  <si>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</si>
  <si>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</si>
  <si>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</si>
  <si>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</si>
  <si>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</si>
  <si>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</si>
  <si>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</si>
  <si>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</si>
  <si>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</si>
  <si>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</si>
  <si>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</si>
  <si>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</si>
  <si>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</si>
  <si>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</si>
  <si>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</si>
  <si>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</si>
  <si>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</si>
  <si>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</si>
  <si>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</si>
  <si>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</si>
  <si>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</si>
  <si>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</si>
  <si>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</si>
  <si>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</si>
  <si>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</si>
  <si>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</si>
  <si>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</si>
  <si>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</si>
  <si>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</si>
  <si>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</si>
  <si>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</si>
  <si>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</si>
  <si>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</si>
  <si>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</si>
  <si>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</si>
  <si>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</si>
  <si>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</si>
  <si>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</si>
  <si>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</si>
  <si>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</si>
  <si>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</si>
  <si>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</si>
  <si>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</si>
  <si>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</si>
  <si>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</si>
  <si>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</si>
  <si>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</si>
  <si>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</si>
  <si>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</si>
  <si>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</si>
  <si>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</si>
  <si>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</si>
  <si>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</si>
  <si>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</si>
  <si>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</si>
  <si>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</si>
  <si>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</si>
  <si>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</si>
  <si>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</si>
  <si>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</si>
  <si>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</si>
  <si>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</si>
  <si>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</si>
  <si>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</si>
  <si>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</si>
  <si>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</si>
  <si>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</si>
  <si>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</si>
  <si>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</si>
  <si>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</si>
  <si>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</si>
  <si>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</si>
  <si>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</si>
  <si>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</si>
  <si>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</si>
  <si>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</si>
  <si>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</si>
  <si>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</si>
  <si>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</si>
  <si>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</si>
  <si>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</si>
  <si>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</si>
  <si>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</si>
  <si>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</si>
  <si>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</si>
  <si>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</si>
  <si>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</si>
  <si>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</si>
  <si>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</si>
  <si>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</si>
  <si>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</si>
  <si>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</si>
  <si>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</si>
  <si>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</si>
  <si>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</si>
  <si>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</si>
  <si>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</si>
  <si>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</si>
  <si>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</si>
  <si>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</si>
  <si>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</si>
  <si>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</si>
  <si>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</si>
  <si>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</si>
  <si>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</si>
  <si>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</si>
  <si>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</si>
  <si>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</si>
  <si>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</si>
  <si>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</si>
  <si>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</si>
  <si>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</si>
  <si>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</si>
  <si>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</si>
  <si>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</si>
  <si>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</si>
  <si>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</si>
  <si>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</si>
  <si>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</si>
  <si>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</si>
  <si>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</si>
  <si>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</si>
  <si>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</si>
  <si>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</si>
  <si>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</si>
  <si>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</si>
  <si>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</si>
  <si>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</si>
  <si>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</si>
  <si>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</si>
  <si>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</si>
  <si>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</si>
  <si>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</si>
  <si>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</si>
  <si>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</si>
  <si>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</si>
  <si>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</si>
  <si>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</si>
  <si>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</si>
  <si>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</si>
  <si>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</si>
  <si>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</si>
  <si>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</si>
  <si>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</si>
  <si>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</si>
  <si>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</si>
  <si>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</si>
  <si>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</si>
  <si>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</si>
  <si>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</si>
  <si>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</si>
  <si>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</si>
  <si>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</si>
  <si>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</si>
  <si>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</si>
  <si>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</si>
  <si>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</si>
  <si>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</si>
  <si>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</si>
  <si>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</si>
  <si>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</si>
  <si>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</si>
  <si>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</si>
  <si>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</si>
  <si>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</si>
  <si>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</si>
  <si>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</si>
  <si>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</si>
  <si>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</si>
  <si>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</si>
  <si>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</si>
  <si>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</si>
  <si>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</si>
  <si>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</si>
  <si>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</si>
  <si>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</si>
  <si>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</si>
  <si>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</si>
  <si>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</si>
  <si>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</si>
  <si>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</si>
  <si>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</si>
  <si>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</si>
  <si>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</si>
  <si>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</si>
  <si>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</si>
  <si>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</si>
  <si>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</si>
  <si>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</si>
  <si>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</si>
  <si>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</si>
  <si>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</si>
  <si>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</si>
  <si>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</si>
  <si>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</si>
  <si>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</si>
  <si>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</si>
  <si>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</si>
  <si>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</si>
  <si>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</si>
  <si>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</si>
  <si>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</si>
  <si>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</si>
  <si>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</si>
  <si>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</si>
  <si>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</si>
  <si>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</si>
  <si>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</si>
  <si>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</si>
  <si>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</si>
  <si>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</si>
  <si>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</si>
  <si>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</si>
  <si>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</si>
  <si>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</si>
  <si>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</si>
  <si>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</si>
  <si>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</si>
  <si>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</si>
  <si>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</si>
  <si>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</si>
  <si>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</si>
  <si>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</si>
  <si>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</si>
  <si>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</si>
  <si>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</si>
  <si>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</si>
  <si>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</si>
  <si>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</si>
  <si>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</si>
  <si>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</si>
  <si>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</si>
  <si>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</si>
  <si>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</si>
  <si>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</si>
  <si>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</si>
  <si>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</si>
  <si>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</si>
  <si>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</si>
  <si>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</si>
  <si>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</si>
  <si>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</si>
  <si>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</si>
  <si>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</si>
  <si>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</si>
  <si>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</si>
  <si>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</si>
  <si>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</si>
  <si>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</si>
  <si>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</si>
  <si>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</si>
  <si>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</si>
  <si>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</si>
  <si>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</si>
  <si>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</si>
  <si>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</si>
  <si>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</si>
  <si>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</si>
  <si>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</si>
  <si>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</si>
  <si>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</si>
  <si>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</si>
  <si>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</si>
  <si>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</si>
  <si>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</si>
  <si>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</si>
  <si>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</si>
  <si>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</si>
  <si>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</si>
  <si>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</si>
  <si>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</si>
  <si>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</si>
  <si>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</si>
  <si>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</si>
  <si>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</si>
  <si>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</si>
  <si>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</si>
  <si>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</si>
  <si>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</si>
  <si>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</si>
  <si>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</si>
  <si>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</si>
  <si>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</si>
  <si>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</si>
  <si>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</si>
  <si>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</si>
  <si>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</si>
  <si>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</si>
  <si>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</si>
  <si>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</si>
  <si>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</si>
  <si>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</si>
  <si>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</si>
  <si>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</si>
  <si>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</si>
  <si>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</si>
  <si>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</si>
  <si>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</si>
  <si>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</si>
  <si>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</si>
  <si>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</si>
  <si>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</si>
  <si>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</si>
  <si>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</si>
  <si>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</si>
  <si>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</si>
  <si>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</si>
  <si>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</si>
  <si>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</si>
  <si>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</si>
  <si>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</si>
  <si>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</si>
  <si>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</si>
  <si>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</si>
  <si>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</si>
  <si>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</si>
  <si>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</si>
  <si>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</si>
  <si>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</si>
  <si>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</si>
  <si>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</si>
  <si>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</si>
  <si>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</si>
  <si>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</si>
  <si>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</si>
  <si>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</si>
  <si>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</si>
  <si>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</si>
  <si>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</si>
  <si>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</si>
  <si>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</si>
  <si>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</si>
  <si>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</si>
  <si>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</si>
  <si>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</si>
  <si>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</si>
  <si>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</si>
  <si>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</si>
  <si>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</si>
  <si>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</si>
  <si>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</si>
  <si>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</si>
  <si>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</si>
  <si>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</si>
  <si>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</si>
  <si>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</si>
  <si>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</si>
  <si>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</si>
  <si>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</si>
  <si>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</si>
  <si>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</si>
  <si>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</si>
  <si>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</si>
  <si>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</si>
  <si>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</si>
  <si>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</si>
  <si>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</si>
  <si>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</si>
  <si>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</si>
  <si>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</si>
  <si>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</si>
  <si>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</si>
  <si>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</si>
  <si>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</si>
  <si>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</si>
  <si>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</si>
  <si>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</si>
  <si>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</si>
  <si>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</si>
  <si>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</si>
  <si>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</si>
  <si>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</si>
  <si>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</si>
  <si>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</si>
  <si>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</si>
  <si>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</si>
  <si>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</si>
  <si>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</si>
  <si>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</si>
  <si>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</si>
  <si>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</si>
  <si>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</si>
  <si>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</si>
  <si>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</si>
  <si>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</si>
  <si>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</si>
  <si>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</si>
  <si>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</si>
  <si>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</si>
  <si>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</si>
  <si>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</si>
  <si>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</si>
  <si>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</si>
  <si>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</si>
  <si>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</si>
  <si>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</si>
  <si>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</si>
  <si>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</si>
  <si>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</si>
  <si>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</si>
  <si>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</si>
  <si>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</si>
  <si>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</si>
  <si>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</si>
  <si>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</si>
  <si>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</si>
  <si>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</si>
  <si>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</si>
  <si>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</si>
  <si>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</si>
  <si>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</si>
  <si>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</si>
  <si>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</si>
  <si>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</si>
  <si>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</si>
  <si>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</si>
  <si>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</si>
  <si>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</si>
  <si>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</si>
  <si>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</si>
  <si>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</si>
  <si>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</si>
  <si>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</si>
  <si>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</si>
  <si>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</si>
  <si>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</si>
  <si>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</si>
  <si>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</si>
  <si>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</si>
  <si>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</si>
  <si>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</si>
  <si>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</si>
  <si>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</si>
  <si>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</si>
  <si>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</si>
  <si>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</si>
  <si>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</si>
  <si>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</si>
  <si>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</si>
  <si>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</si>
  <si>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</si>
  <si>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</si>
  <si>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</si>
  <si>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</si>
  <si>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</si>
  <si>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</si>
  <si>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</si>
  <si>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</si>
  <si>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</si>
  <si>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</si>
  <si>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</si>
  <si>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</si>
  <si>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</si>
  <si>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</si>
  <si>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</si>
  <si>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</si>
  <si>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</si>
  <si>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</si>
  <si>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</si>
  <si>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</si>
  <si>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</si>
  <si>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</si>
  <si>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</si>
  <si>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</si>
  <si>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</si>
  <si>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</si>
  <si>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</si>
  <si>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</si>
  <si>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</si>
  <si>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</si>
  <si>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</si>
  <si>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</si>
  <si>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</si>
  <si>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</si>
  <si>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</si>
  <si>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</si>
  <si>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</si>
  <si>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</si>
  <si>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</si>
  <si>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</si>
  <si>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</si>
  <si>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</si>
  <si>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</si>
  <si>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</si>
  <si>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</si>
  <si>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</si>
  <si>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</si>
  <si>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</si>
  <si>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</si>
  <si>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</si>
  <si>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</si>
  <si>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</si>
  <si>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</si>
  <si>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</si>
  <si>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</si>
  <si>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</si>
  <si>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</si>
  <si>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</si>
  <si>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</si>
  <si>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</si>
  <si>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</si>
  <si>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</si>
  <si>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</si>
  <si>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</si>
  <si>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</si>
  <si>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</si>
  <si>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</si>
  <si>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</si>
  <si>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</si>
  <si>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</si>
  <si>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</si>
  <si>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</si>
  <si>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</si>
  <si>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</si>
  <si>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</si>
  <si>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</si>
  <si>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</si>
  <si>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</si>
  <si>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</si>
  <si>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</si>
  <si>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</si>
  <si>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</si>
  <si>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</si>
  <si>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</si>
  <si>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</si>
  <si>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</si>
  <si>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</si>
  <si>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</si>
  <si>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</si>
  <si>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</si>
  <si>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</si>
  <si>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</si>
  <si>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</si>
  <si>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</si>
  <si>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</si>
  <si>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</si>
  <si>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</si>
  <si>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</si>
  <si>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</si>
  <si>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</si>
  <si>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</si>
  <si>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</si>
  <si>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</si>
  <si>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</si>
  <si>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</si>
  <si>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</si>
  <si>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</si>
  <si>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</si>
  <si>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</si>
  <si>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</si>
  <si>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</si>
  <si>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</si>
  <si>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</si>
  <si>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</si>
  <si>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</si>
  <si>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</si>
  <si>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</si>
  <si>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</si>
  <si>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</si>
  <si>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</si>
  <si>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</si>
  <si>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</si>
  <si>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</si>
  <si>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</si>
  <si>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</si>
  <si>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</si>
  <si>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</si>
  <si>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</si>
  <si>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</si>
  <si>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</si>
  <si>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</si>
  <si>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</si>
  <si>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</si>
  <si>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</si>
  <si>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</si>
  <si>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</si>
  <si>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</si>
  <si>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</si>
  <si>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</si>
  <si>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</si>
  <si>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</si>
  <si>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</si>
  <si>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</si>
  <si>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</si>
  <si>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</si>
  <si>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</si>
  <si>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</si>
  <si>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</si>
  <si>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</si>
  <si>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</si>
  <si>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</si>
  <si>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</si>
  <si>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</si>
  <si>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</si>
  <si>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</si>
  <si>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</si>
  <si>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</si>
  <si>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</si>
  <si>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</si>
  <si>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</si>
  <si>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</si>
  <si>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</si>
  <si>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</si>
  <si>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</si>
  <si>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</si>
  <si>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</si>
  <si>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</si>
  <si>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</si>
  <si>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</si>
  <si>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</si>
  <si>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</si>
  <si>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</si>
  <si>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</si>
  <si>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</si>
  <si>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</si>
  <si>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</si>
  <si>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</si>
  <si>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</si>
  <si>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</si>
  <si>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</si>
  <si>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</si>
  <si>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</si>
  <si>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</si>
  <si>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</si>
  <si>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</si>
  <si>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</si>
  <si>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</si>
  <si>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</si>
  <si>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</si>
  <si>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</si>
  <si>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</si>
  <si>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</si>
  <si>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</si>
  <si>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</si>
  <si>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</si>
  <si>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</si>
  <si>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</si>
  <si>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</si>
  <si>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</si>
  <si>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</si>
  <si>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</si>
  <si>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</si>
  <si>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</si>
  <si>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</si>
  <si>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</si>
  <si>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</si>
  <si>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</si>
  <si>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</si>
  <si>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</si>
  <si>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</si>
  <si>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</si>
  <si>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</si>
  <si>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</si>
  <si>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</si>
  <si>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</si>
  <si>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</si>
  <si>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</si>
  <si>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</si>
  <si>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</si>
  <si>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</si>
  <si>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</si>
  <si>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</si>
  <si>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</si>
  <si>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</si>
  <si>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</si>
  <si>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</si>
  <si>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</si>
  <si>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</si>
  <si>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</si>
  <si>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</si>
  <si>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</si>
  <si>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</si>
  <si>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</si>
  <si>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</si>
  <si>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</si>
  <si>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</si>
  <si>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</si>
  <si>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</si>
  <si>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</si>
  <si>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</si>
  <si>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</si>
  <si>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</si>
  <si>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</si>
  <si>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</si>
  <si>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</si>
  <si>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</si>
  <si>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</si>
  <si>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</si>
  <si>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</si>
  <si>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</si>
  <si>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</si>
  <si>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</si>
  <si>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</si>
  <si>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</si>
  <si>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</si>
  <si>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</si>
  <si>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</si>
  <si>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</si>
  <si>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</si>
  <si>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</si>
  <si>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</si>
  <si>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</si>
  <si>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</si>
  <si>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</si>
  <si>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</si>
  <si>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</si>
  <si>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</si>
  <si>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</si>
  <si>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</si>
  <si>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</si>
  <si>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</si>
  <si>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</si>
  <si>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</si>
  <si>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</si>
  <si>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</si>
  <si>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</si>
  <si>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</si>
  <si>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</si>
  <si>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</si>
  <si>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</si>
  <si>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</si>
  <si>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</si>
  <si>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</si>
  <si>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</si>
  <si>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</si>
  <si>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</si>
  <si>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</si>
  <si>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</si>
  <si>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</si>
  <si>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</si>
  <si>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</si>
  <si>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</si>
  <si>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</si>
  <si>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</si>
  <si>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</si>
  <si>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</si>
  <si>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</si>
  <si>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</si>
  <si>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</si>
  <si>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</si>
  <si>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</si>
  <si>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</si>
  <si>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</si>
  <si>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</si>
  <si>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</si>
  <si>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</si>
  <si>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</si>
  <si>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</si>
  <si>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</si>
  <si>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</si>
  <si>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</si>
  <si>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</si>
  <si>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</si>
  <si>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</si>
  <si>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</si>
  <si>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</si>
  <si>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</si>
  <si>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</si>
  <si>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</si>
  <si>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</si>
  <si>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</si>
  <si>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</si>
  <si>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</si>
  <si>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</si>
  <si>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</si>
  <si>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</si>
  <si>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</si>
  <si>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</si>
  <si>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</si>
  <si>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</si>
  <si>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</si>
  <si>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</si>
  <si>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</si>
  <si>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</si>
  <si>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</si>
  <si>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</si>
  <si>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</si>
  <si>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</si>
  <si>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</si>
  <si>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</si>
  <si>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</si>
  <si>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</si>
  <si>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</si>
  <si>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</si>
  <si>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</si>
  <si>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</si>
  <si>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</si>
  <si>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</si>
  <si>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</si>
  <si>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</si>
  <si>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</si>
  <si>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</si>
  <si>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</si>
  <si>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</si>
  <si>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</si>
  <si>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</si>
  <si>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</si>
  <si>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</si>
  <si>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</si>
  <si>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</si>
  <si>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</si>
  <si>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</si>
  <si>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</si>
  <si>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</si>
  <si>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</si>
  <si>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</si>
  <si>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</si>
  <si>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</si>
  <si>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</si>
  <si>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</si>
  <si>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</si>
  <si>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</si>
  <si>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</si>
  <si>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</si>
  <si>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</si>
  <si>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</si>
  <si>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</si>
  <si>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</si>
  <si>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</si>
  <si>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</si>
  <si>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</si>
  <si>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</si>
  <si>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</si>
  <si>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</si>
  <si>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</si>
  <si>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</si>
  <si>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</si>
  <si>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</si>
  <si>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</si>
  <si>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</si>
  <si>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</si>
  <si>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</si>
  <si>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</si>
  <si>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</si>
  <si>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</si>
  <si>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</si>
  <si>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</si>
  <si>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</si>
  <si>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</si>
  <si>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</si>
  <si>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</si>
  <si>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</si>
  <si>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</si>
  <si>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</si>
  <si>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</si>
  <si>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</si>
  <si>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</si>
  <si>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</si>
  <si>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</si>
  <si>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</si>
  <si>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</si>
  <si>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</si>
  <si>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</si>
  <si>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</si>
  <si>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</si>
  <si>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</si>
  <si>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</si>
  <si>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</si>
  <si>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</si>
  <si>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</si>
  <si>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</si>
  <si>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</si>
  <si>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</si>
  <si>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</si>
  <si>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</si>
  <si>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</si>
  <si>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</si>
  <si>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</si>
  <si>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</si>
  <si>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</si>
  <si>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</si>
  <si>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</si>
  <si>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</si>
  <si>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</si>
  <si>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</si>
  <si>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</si>
  <si>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</si>
  <si>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</si>
  <si>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</si>
  <si>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</si>
  <si>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</si>
  <si>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</si>
  <si>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</si>
  <si>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</si>
  <si>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</si>
  <si>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</si>
  <si>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</si>
  <si>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</si>
  <si>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</si>
  <si>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</si>
  <si>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</si>
  <si>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</si>
  <si>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</si>
  <si>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</si>
  <si>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</si>
  <si>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</si>
  <si>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</si>
  <si>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</si>
  <si>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</si>
  <si>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</si>
  <si>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</si>
  <si>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</si>
  <si>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</si>
  <si>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</si>
  <si>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</si>
  <si>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</si>
  <si>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</si>
  <si>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</si>
  <si>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</si>
  <si>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</si>
  <si>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</si>
  <si>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</si>
  <si>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</si>
  <si>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</si>
  <si>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</si>
  <si>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</si>
  <si>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</si>
  <si>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</si>
  <si>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</si>
  <si>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</si>
  <si>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</si>
  <si>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</si>
  <si>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</si>
  <si>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</si>
  <si>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</si>
  <si>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</si>
  <si>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</si>
  <si>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</si>
  <si>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</si>
  <si>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</si>
  <si>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</si>
  <si>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</si>
  <si>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</si>
  <si>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</si>
  <si>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</si>
  <si>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</si>
  <si>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</si>
  <si>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</si>
  <si>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</si>
  <si>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</si>
  <si>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</si>
  <si>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</si>
  <si>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</si>
  <si>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</si>
  <si>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</si>
  <si>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</si>
  <si>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</si>
  <si>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</si>
  <si>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</si>
  <si>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</si>
  <si>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</si>
  <si>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</si>
  <si>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</si>
  <si>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</si>
  <si>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</si>
  <si>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</si>
  <si>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</si>
  <si>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</si>
  <si>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</si>
  <si>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</si>
  <si>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</si>
  <si>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</si>
  <si>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</si>
  <si>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</si>
  <si>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</si>
  <si>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</si>
  <si>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</si>
  <si>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</si>
  <si>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</si>
  <si>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</si>
  <si>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</si>
  <si>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</si>
  <si>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</si>
  <si>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</si>
  <si>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</si>
  <si>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</si>
  <si>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</si>
  <si>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</si>
  <si>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</si>
  <si>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</si>
  <si>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</si>
  <si>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</si>
  <si>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</si>
  <si>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</si>
  <si>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</si>
  <si>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</si>
  <si>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</si>
  <si>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</si>
  <si>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</si>
  <si>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</si>
  <si>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</si>
  <si>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</si>
  <si>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</si>
  <si>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</si>
  <si>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</si>
  <si>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</si>
  <si>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</si>
  <si>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</si>
  <si>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</si>
  <si>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</si>
  <si>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</si>
  <si>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</si>
  <si>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</si>
  <si>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</si>
  <si>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</si>
  <si>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</si>
  <si>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</si>
  <si>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</si>
  <si>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</si>
  <si>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</si>
  <si>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</si>
  <si>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</si>
  <si>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</si>
  <si>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</si>
  <si>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</si>
  <si>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</si>
  <si>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</si>
  <si>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</si>
  <si>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</si>
  <si>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</si>
  <si>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</si>
  <si>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</si>
  <si>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</si>
  <si>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</si>
  <si>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</si>
  <si>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</si>
  <si>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</si>
  <si>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</si>
  <si>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</si>
  <si>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</si>
  <si>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</si>
  <si>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</si>
  <si>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</si>
  <si>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</si>
  <si>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</si>
  <si>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</si>
  <si>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</si>
  <si>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</si>
  <si>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</si>
  <si>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</si>
  <si>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</si>
  <si>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</si>
  <si>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</si>
  <si>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</si>
  <si>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</si>
  <si>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</si>
  <si>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</si>
  <si>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</si>
  <si>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</si>
  <si>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</si>
  <si>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</si>
  <si>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</si>
  <si>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</si>
  <si>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</si>
  <si>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</si>
  <si>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</si>
  <si>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</si>
  <si>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</si>
  <si>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</si>
  <si>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</si>
  <si>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</si>
  <si>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</si>
  <si>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</si>
  <si>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</si>
  <si>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</si>
  <si>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</si>
  <si>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</si>
  <si>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</si>
  <si>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</si>
  <si>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</si>
  <si>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</si>
  <si>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</si>
  <si>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</si>
  <si>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</si>
  <si>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</si>
  <si>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</si>
  <si>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</si>
  <si>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</si>
  <si>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</si>
  <si>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</si>
  <si>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</si>
  <si>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</si>
  <si>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</si>
  <si>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</si>
  <si>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</si>
  <si>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</si>
  <si>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</si>
  <si>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</si>
  <si>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</si>
  <si>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</si>
  <si>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</si>
  <si>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</si>
  <si>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</si>
  <si>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</si>
  <si>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</si>
  <si>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</si>
  <si>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</si>
  <si>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</si>
  <si>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</si>
  <si>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</si>
  <si>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</si>
  <si>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</si>
  <si>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</si>
  <si>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</si>
  <si>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</si>
  <si>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</si>
  <si>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</si>
  <si>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</si>
  <si>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</si>
  <si>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</si>
  <si>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</si>
  <si>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</si>
  <si>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</si>
  <si>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</si>
  <si>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</si>
  <si>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</si>
  <si>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</si>
  <si>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</si>
  <si>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</si>
  <si>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</si>
  <si>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</si>
  <si>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</si>
  <si>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</si>
  <si>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</si>
  <si>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</si>
  <si>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</si>
  <si>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</si>
  <si>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</si>
  <si>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</si>
  <si>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</si>
  <si>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</si>
  <si>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</si>
  <si>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</si>
  <si>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</si>
  <si>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</si>
  <si>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</si>
  <si>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</si>
  <si>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</si>
  <si>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</si>
  <si>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</si>
  <si>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</si>
  <si>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</si>
  <si>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</si>
  <si>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</si>
  <si>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</si>
  <si>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</si>
  <si>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</si>
  <si>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</si>
  <si>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</si>
  <si>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</si>
  <si>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</si>
  <si>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</si>
  <si>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</si>
  <si>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</si>
  <si>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</si>
  <si>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</si>
  <si>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</si>
  <si>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</si>
  <si>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</si>
  <si>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</si>
  <si>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</si>
  <si>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</si>
  <si>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</si>
  <si>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</si>
  <si>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</si>
  <si>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</si>
  <si>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</si>
  <si>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</si>
  <si>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</si>
  <si>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</si>
  <si>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</si>
  <si>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</si>
  <si>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</si>
  <si>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</si>
  <si>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</si>
  <si>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</si>
  <si>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</si>
  <si>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</si>
  <si>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</si>
  <si>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</si>
  <si>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</si>
  <si>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</si>
  <si>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</si>
  <si>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</si>
  <si>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</si>
  <si>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</si>
  <si>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</si>
  <si>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</si>
  <si>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</si>
  <si>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</si>
  <si>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</si>
  <si>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</si>
  <si>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</si>
  <si>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</si>
  <si>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</si>
  <si>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</si>
  <si>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</si>
  <si>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</si>
  <si>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</si>
  <si>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</si>
  <si>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</si>
  <si>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</si>
  <si>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</si>
  <si>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</si>
  <si>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</si>
  <si>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</si>
  <si>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</si>
  <si>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</si>
  <si>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</si>
  <si>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</si>
  <si>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</si>
  <si>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</si>
  <si>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</si>
  <si>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</si>
  <si>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</si>
  <si>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</si>
  <si>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</si>
  <si>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</si>
  <si>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</si>
  <si>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</si>
  <si>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</si>
  <si>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</si>
  <si>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</si>
  <si>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</si>
  <si>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</si>
  <si>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</si>
  <si>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</si>
  <si>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</si>
  <si>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</si>
  <si>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</si>
  <si>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</si>
  <si>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</si>
  <si>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</si>
  <si>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</si>
  <si>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</si>
  <si>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</si>
  <si>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</si>
  <si>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</si>
  <si>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</si>
  <si>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</si>
  <si>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</si>
  <si>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</si>
  <si>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</si>
  <si>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</si>
  <si>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</si>
  <si>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</si>
  <si>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</si>
  <si>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</si>
  <si>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</si>
  <si>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</si>
  <si>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</si>
  <si>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</si>
  <si>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</si>
  <si>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</si>
  <si>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</si>
  <si>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</si>
  <si>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</si>
  <si>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</si>
  <si>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</si>
  <si>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</si>
  <si>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</si>
  <si>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</si>
  <si>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</si>
  <si>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</si>
  <si>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</si>
  <si>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</si>
  <si>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</si>
  <si>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</si>
  <si>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</si>
  <si>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</si>
  <si>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</si>
  <si>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</si>
  <si>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</si>
  <si>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</si>
  <si>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</si>
  <si>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</si>
  <si>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</si>
  <si>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</si>
  <si>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</si>
  <si>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</si>
  <si>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</si>
  <si>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</si>
  <si>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</si>
  <si>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</si>
  <si>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</si>
  <si>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</si>
  <si>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</si>
  <si>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</si>
  <si>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</si>
  <si>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</si>
  <si>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</si>
  <si>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</si>
  <si>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</si>
  <si>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</si>
  <si>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</si>
  <si>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</si>
  <si>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</si>
  <si>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</si>
  <si>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</si>
  <si>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</si>
  <si>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</si>
  <si>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</si>
  <si>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</si>
  <si>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</si>
  <si>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</si>
  <si>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</si>
  <si>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</si>
  <si>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</si>
  <si>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</si>
  <si>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</si>
  <si>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</si>
  <si>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</si>
  <si>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</si>
  <si>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</si>
  <si>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</si>
  <si>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</si>
  <si>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</si>
  <si>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</si>
  <si>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</si>
  <si>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</si>
  <si>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</si>
  <si>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</si>
  <si>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</si>
  <si>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</si>
  <si>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</si>
  <si>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</si>
  <si>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</si>
  <si>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</si>
  <si>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</si>
  <si>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</si>
  <si>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</si>
  <si>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</si>
  <si>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</si>
  <si>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</si>
  <si>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</si>
  <si>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</si>
  <si>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</si>
  <si>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</si>
  <si>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</si>
  <si>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</si>
  <si>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</si>
  <si>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</si>
  <si>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</si>
  <si>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</si>
  <si>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</si>
  <si>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</si>
  <si>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</si>
  <si>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</si>
  <si>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</si>
  <si>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</si>
  <si>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</si>
  <si>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</si>
  <si>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</si>
  <si>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</si>
  <si>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</si>
  <si>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</si>
  <si>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</si>
  <si>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</si>
  <si>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</si>
  <si>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</si>
  <si>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</si>
  <si>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</si>
  <si>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</si>
  <si>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</si>
  <si>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</si>
  <si>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</si>
  <si>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</si>
  <si>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</si>
  <si>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</si>
  <si>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</si>
  <si>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</si>
  <si>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</si>
  <si>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</si>
  <si>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</si>
  <si>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</si>
  <si>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</si>
  <si>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</si>
  <si>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</si>
  <si>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</si>
  <si>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</si>
  <si>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</si>
  <si>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</si>
  <si>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</si>
  <si>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</si>
  <si>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</si>
  <si>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</si>
  <si>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</si>
  <si>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</si>
  <si>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</si>
  <si>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</si>
  <si>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</si>
  <si>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</si>
  <si>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</si>
  <si>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</si>
  <si>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</si>
  <si>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</si>
  <si>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</si>
  <si>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</si>
  <si>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</si>
  <si>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</si>
  <si>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</si>
  <si>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</si>
  <si>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</si>
  <si>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</si>
  <si>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</si>
  <si>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</si>
  <si>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</si>
  <si>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</si>
  <si>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</si>
  <si>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</si>
  <si>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</si>
  <si>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</si>
  <si>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</si>
  <si>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</si>
  <si>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</si>
  <si>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</si>
  <si>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</si>
  <si>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</si>
  <si>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</si>
  <si>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</si>
  <si>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</si>
  <si>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</si>
  <si>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</si>
  <si>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</si>
  <si>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</si>
  <si>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</si>
  <si>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</si>
  <si>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</si>
  <si>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</si>
  <si>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</si>
  <si>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</si>
  <si>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</si>
  <si>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</si>
  <si>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</si>
  <si>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</si>
  <si>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</si>
  <si>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</si>
  <si>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</si>
  <si>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</si>
  <si>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</si>
  <si>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</si>
  <si>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</si>
  <si>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</si>
  <si>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</si>
  <si>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</si>
  <si>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</si>
  <si>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</si>
  <si>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</si>
  <si>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</si>
  <si>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</si>
  <si>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</si>
  <si>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</si>
  <si>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</si>
  <si>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</si>
  <si>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</si>
  <si>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</si>
  <si>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</si>
  <si>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</si>
  <si>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</si>
  <si>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</si>
  <si>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</si>
  <si>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</si>
  <si>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</si>
  <si>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</si>
  <si>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</si>
  <si>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</si>
  <si>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</si>
  <si>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</si>
  <si>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</si>
  <si>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</si>
  <si>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</si>
  <si>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</si>
  <si>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</si>
  <si>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</si>
  <si>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</si>
  <si>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</si>
  <si>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</si>
  <si>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</si>
  <si>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</si>
  <si>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</si>
  <si>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</si>
  <si>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</si>
  <si>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</si>
  <si>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</si>
  <si>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</si>
  <si>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</si>
  <si>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</si>
  <si>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</si>
  <si>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</si>
  <si>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</si>
  <si>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</si>
  <si>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</si>
  <si>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</si>
  <si>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</si>
  <si>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</si>
  <si>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</si>
  <si>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</si>
  <si>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</si>
  <si>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</si>
  <si>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</si>
  <si>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</si>
  <si>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</si>
  <si>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</si>
  <si>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</si>
  <si>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</si>
  <si>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</si>
  <si>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</si>
  <si>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</si>
  <si>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</si>
  <si>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</si>
  <si>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</si>
  <si>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</si>
  <si>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</si>
  <si>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</si>
  <si>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</si>
  <si>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</si>
  <si>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</si>
  <si>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</si>
  <si>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</si>
  <si>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</si>
  <si>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</si>
  <si>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</si>
  <si>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</si>
  <si>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</si>
  <si>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</si>
  <si>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</si>
  <si>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</si>
  <si>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</si>
  <si>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</si>
  <si>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</si>
  <si>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</si>
  <si>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</si>
  <si>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</si>
  <si>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</si>
  <si>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</si>
  <si>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</si>
  <si>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</si>
  <si>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</si>
  <si>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</si>
  <si>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</si>
  <si>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</si>
  <si>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</si>
  <si>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</si>
  <si>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</si>
  <si>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</si>
  <si>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</si>
  <si>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</si>
  <si>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</si>
  <si>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</si>
  <si>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</si>
  <si>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</si>
  <si>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</si>
  <si>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</si>
  <si>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</si>
  <si>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</si>
  <si>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</si>
  <si>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</si>
  <si>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</si>
  <si>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</si>
  <si>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</si>
  <si>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</si>
  <si>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</si>
  <si>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</si>
  <si>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</si>
  <si>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</si>
  <si>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</si>
  <si>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</si>
  <si>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</si>
  <si>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</si>
  <si>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</si>
  <si>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</si>
  <si>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</si>
  <si>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</si>
  <si>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</si>
  <si>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</si>
  <si>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</si>
  <si>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</si>
  <si>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</si>
  <si>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</si>
  <si>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</si>
  <si>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</si>
  <si>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</si>
  <si>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</si>
  <si>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</si>
  <si>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</si>
  <si>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</si>
  <si>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</si>
  <si>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</si>
  <si>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</si>
  <si>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</si>
  <si>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</si>
  <si>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</si>
  <si>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</si>
  <si>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</si>
  <si>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</si>
  <si>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</si>
  <si>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</si>
  <si>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</si>
  <si>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</si>
  <si>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</si>
  <si>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</si>
  <si>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</si>
  <si>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</si>
  <si>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</si>
  <si>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</si>
  <si>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</si>
  <si>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</si>
  <si>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</si>
  <si>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</si>
  <si>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</si>
  <si>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</si>
  <si>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</si>
  <si>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</si>
  <si>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</si>
  <si>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</si>
  <si>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</si>
  <si>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</si>
  <si>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</si>
  <si>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</si>
  <si>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</si>
  <si>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</si>
  <si>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</si>
  <si>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</si>
  <si>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</si>
  <si>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</si>
  <si>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</si>
  <si>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</si>
  <si>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</si>
  <si>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</si>
  <si>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</si>
  <si>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</si>
  <si>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</si>
  <si>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</si>
  <si>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</si>
  <si>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</si>
  <si>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</si>
  <si>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</si>
  <si>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</si>
  <si>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</si>
  <si>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</si>
  <si>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</si>
  <si>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</si>
  <si>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</si>
  <si>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</si>
  <si>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</si>
  <si>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</si>
  <si>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</si>
  <si>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</si>
  <si>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</si>
  <si>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</si>
  <si>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</si>
  <si>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</si>
  <si>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</si>
  <si>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</si>
  <si>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</si>
  <si>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</si>
  <si>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</si>
  <si>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</si>
  <si>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</si>
  <si>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</si>
  <si>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</si>
  <si>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</si>
  <si>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</si>
  <si>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</si>
  <si>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</si>
  <si>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</si>
  <si>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</si>
  <si>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</si>
  <si>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</si>
  <si>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</si>
  <si>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</si>
  <si>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</si>
  <si>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</si>
  <si>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</si>
  <si>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</si>
  <si>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</si>
  <si>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</si>
  <si>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</si>
  <si>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</si>
  <si>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</si>
  <si>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</si>
  <si>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</si>
  <si>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</si>
  <si>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</si>
  <si>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</si>
  <si>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</si>
  <si>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</si>
  <si>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</si>
  <si>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</si>
  <si>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</si>
  <si>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</si>
  <si>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</si>
  <si>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</si>
  <si>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</si>
  <si>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</si>
  <si>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</si>
  <si>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</si>
  <si>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</si>
  <si>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</si>
  <si>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</si>
  <si>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</si>
  <si>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</si>
  <si>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</si>
  <si>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</si>
  <si>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</si>
  <si>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</si>
  <si>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</si>
  <si>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</si>
  <si>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</si>
  <si>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</si>
  <si>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</si>
  <si>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</si>
  <si>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</si>
  <si>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</si>
  <si>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</si>
  <si>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</si>
  <si>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</si>
  <si>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</si>
  <si>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</si>
  <si>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</si>
  <si>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</si>
  <si>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</si>
  <si>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</si>
  <si>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</si>
  <si>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</si>
  <si>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</si>
  <si>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</si>
  <si>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</si>
  <si>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</si>
  <si>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</si>
  <si>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</si>
  <si>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</si>
  <si>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</si>
  <si>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</si>
  <si>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</si>
  <si>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</si>
  <si>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</si>
  <si>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</si>
  <si>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</si>
  <si>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</si>
  <si>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</si>
  <si>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</si>
  <si>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</si>
  <si>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</si>
  <si>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</si>
  <si>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</si>
  <si>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</si>
  <si>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</si>
  <si>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</si>
  <si>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</si>
  <si>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</si>
  <si>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</si>
  <si>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</si>
  <si>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</si>
  <si>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</si>
  <si>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</si>
  <si>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</si>
  <si>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</si>
  <si>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</si>
  <si>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</si>
  <si>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</si>
  <si>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</si>
  <si>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</si>
  <si>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</si>
  <si>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</si>
  <si>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</si>
  <si>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</si>
  <si>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</si>
  <si>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</si>
  <si>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</si>
  <si>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</si>
  <si>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</si>
  <si>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</si>
  <si>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</si>
  <si>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</si>
  <si>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</si>
  <si>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</si>
  <si>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</si>
  <si>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</si>
  <si>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</si>
  <si>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</si>
  <si>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</si>
  <si>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</si>
  <si>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</si>
  <si>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</si>
  <si>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</si>
  <si>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</si>
  <si>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</si>
  <si>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</si>
  <si>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</si>
  <si>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</si>
  <si>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</si>
  <si>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</si>
  <si>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</si>
  <si>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</si>
  <si>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</si>
  <si>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</si>
  <si>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</si>
  <si>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</si>
  <si>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</si>
  <si>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</si>
  <si>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</si>
  <si>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</si>
  <si>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</si>
  <si>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</si>
  <si>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</si>
  <si>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</si>
  <si>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</si>
  <si>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</si>
  <si>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</si>
  <si>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</si>
  <si>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</si>
  <si>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</si>
  <si>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</si>
  <si>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</si>
  <si>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</si>
  <si>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</si>
  <si>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</si>
  <si>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</si>
  <si>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</si>
  <si>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</si>
  <si>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</si>
  <si>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</si>
  <si>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</si>
  <si>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</si>
  <si>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</si>
  <si>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</si>
  <si>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</si>
  <si>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</si>
  <si>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</si>
  <si>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</si>
  <si>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</si>
  <si>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</si>
  <si>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</si>
  <si>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</si>
  <si>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</si>
  <si>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</si>
  <si>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</si>
  <si>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</si>
  <si>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</si>
  <si>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</si>
  <si>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</si>
  <si>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</si>
  <si>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</si>
  <si>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</si>
  <si>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</si>
  <si>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</si>
  <si>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</si>
  <si>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</si>
  <si>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</si>
  <si>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</si>
  <si>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</si>
  <si>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</si>
  <si>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</si>
  <si>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</si>
  <si>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</si>
  <si>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</si>
  <si>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</si>
  <si>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</si>
  <si>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</si>
  <si>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</si>
  <si>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</si>
  <si>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</si>
  <si>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</si>
  <si>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</si>
  <si>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</si>
  <si>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</si>
  <si>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</si>
  <si>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</si>
  <si>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</si>
  <si>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</si>
  <si>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</si>
  <si>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</si>
  <si>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</si>
  <si>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</si>
  <si>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</si>
  <si>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</si>
  <si>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</si>
  <si>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</si>
  <si>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</si>
  <si>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</si>
  <si>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</si>
  <si>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</si>
  <si>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</si>
  <si>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</si>
  <si>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</si>
  <si>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</si>
  <si>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</si>
  <si>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</si>
  <si>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</si>
  <si>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</si>
  <si>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</si>
  <si>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</si>
  <si>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</si>
  <si>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</si>
  <si>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</si>
  <si>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</si>
  <si>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</si>
  <si>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</si>
  <si>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</si>
  <si>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</si>
  <si>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</si>
  <si>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</si>
  <si>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</si>
  <si>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</si>
  <si>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</si>
  <si>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</si>
  <si>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</si>
  <si>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</si>
  <si>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</si>
  <si>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</si>
  <si>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</si>
  <si>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</si>
  <si>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</si>
  <si>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</si>
  <si>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</si>
  <si>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</si>
  <si>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</si>
  <si>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</si>
  <si>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</si>
  <si>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</si>
  <si>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</si>
  <si>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</si>
  <si>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</si>
  <si>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</si>
  <si>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</si>
  <si>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</si>
  <si>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</si>
  <si>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</si>
  <si>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</si>
  <si>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</si>
  <si>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</si>
  <si>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</si>
  <si>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</si>
  <si>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</si>
  <si>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</si>
  <si>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</si>
  <si>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</si>
  <si>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</si>
  <si>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</si>
  <si>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</si>
  <si>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</si>
  <si>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</si>
  <si>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</si>
  <si>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</si>
  <si>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</si>
  <si>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</si>
  <si>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</si>
  <si>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</si>
  <si>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</si>
  <si>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</si>
  <si>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</si>
  <si>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</si>
  <si>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</si>
  <si>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</si>
  <si>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</si>
  <si>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</si>
  <si>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</si>
  <si>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</si>
  <si>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</si>
  <si>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</si>
  <si>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</si>
  <si>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</si>
  <si>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</si>
  <si>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</si>
  <si>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</si>
  <si>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</si>
  <si>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</si>
  <si>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</si>
  <si>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</si>
  <si>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</si>
  <si>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</si>
  <si>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</si>
  <si>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</si>
  <si>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</si>
  <si>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</si>
  <si>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</si>
  <si>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</si>
  <si>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</si>
  <si>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</si>
  <si>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</si>
  <si>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</si>
  <si>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</si>
  <si>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</si>
  <si>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</si>
  <si>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</si>
  <si>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</si>
  <si>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</si>
  <si>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</si>
  <si>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</si>
  <si>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</si>
  <si>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</si>
  <si>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</si>
  <si>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</si>
  <si>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</si>
  <si>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</si>
  <si>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</si>
  <si>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</si>
  <si>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</si>
  <si>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</si>
  <si>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</si>
  <si>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</si>
  <si>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</si>
  <si>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</si>
  <si>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</si>
  <si>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</si>
  <si>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</si>
  <si>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</si>
  <si>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</si>
  <si>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</si>
  <si>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</si>
  <si>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</si>
  <si>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</si>
  <si>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</si>
  <si>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</si>
  <si>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</si>
  <si>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</si>
  <si>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</si>
  <si>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</si>
  <si>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</si>
  <si>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</si>
  <si>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</si>
  <si>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</si>
  <si>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</si>
  <si>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</si>
  <si>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</si>
  <si>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</si>
  <si>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</si>
  <si>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</si>
  <si>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</si>
  <si>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</si>
  <si>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</si>
  <si>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</si>
  <si>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</si>
  <si>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</si>
  <si>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</si>
  <si>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</si>
  <si>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</si>
  <si>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</si>
  <si>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</si>
  <si>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</si>
  <si>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</si>
  <si>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</si>
  <si>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</si>
  <si>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</si>
  <si>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</si>
  <si>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</si>
  <si>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</si>
  <si>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</si>
  <si>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</si>
  <si>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</si>
  <si>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</si>
  <si>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</si>
  <si>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</si>
  <si>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</si>
  <si>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</si>
  <si>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</si>
  <si>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</si>
  <si>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</si>
  <si>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</si>
  <si>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</si>
  <si>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</si>
  <si>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</si>
  <si>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</si>
  <si>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</si>
  <si>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</si>
  <si>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</si>
  <si>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</si>
  <si>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</si>
  <si>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</si>
  <si>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</si>
  <si>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</si>
  <si>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</si>
  <si>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</si>
  <si>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</si>
  <si>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</si>
  <si>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</si>
  <si>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</si>
  <si>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</si>
  <si>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</si>
  <si>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</si>
  <si>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</si>
  <si>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</si>
  <si>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</si>
  <si>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</si>
  <si>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</si>
  <si>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</si>
  <si>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</si>
  <si>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</si>
  <si>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</si>
  <si>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</si>
  <si>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</si>
  <si>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</si>
  <si>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</si>
  <si>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</si>
  <si>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</si>
  <si>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</si>
  <si>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</si>
  <si>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</si>
  <si>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</si>
  <si>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</si>
  <si>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</si>
  <si>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</si>
  <si>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</si>
  <si>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</si>
  <si>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</si>
  <si>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</si>
  <si>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</si>
  <si>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</si>
  <si>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</si>
  <si>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</si>
  <si>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</si>
  <si>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</si>
  <si>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</si>
  <si>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</si>
  <si>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</si>
  <si>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</si>
  <si>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</si>
  <si>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</si>
  <si>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</si>
  <si>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</si>
  <si>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</si>
  <si>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</si>
  <si>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</si>
  <si>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</si>
  <si>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</si>
  <si>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</si>
  <si>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</si>
  <si>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</si>
  <si>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</si>
  <si>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</si>
  <si>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</si>
  <si>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</si>
  <si>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</si>
  <si>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</si>
  <si>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</si>
  <si>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</si>
  <si>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</si>
  <si>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</si>
  <si>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</si>
  <si>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</si>
  <si>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</si>
  <si>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</si>
  <si>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</si>
  <si>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</si>
  <si>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</si>
  <si>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</si>
  <si>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</si>
  <si>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</si>
  <si>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</si>
  <si>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</si>
  <si>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</si>
  <si>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</si>
  <si>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</si>
  <si>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</si>
  <si>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</si>
  <si>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</si>
  <si>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</si>
  <si>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</si>
  <si>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</si>
  <si>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</si>
  <si>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</si>
  <si>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</si>
  <si>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</si>
  <si>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</si>
  <si>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</si>
  <si>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</si>
  <si>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</si>
  <si>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</si>
  <si>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</si>
  <si>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</si>
  <si>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</si>
  <si>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</si>
  <si>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</si>
  <si>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</si>
  <si>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</si>
  <si>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</si>
  <si>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</si>
  <si>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</si>
  <si>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</si>
  <si>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</si>
  <si>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</si>
  <si>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</si>
  <si>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</si>
  <si>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</si>
  <si>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</si>
  <si>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</si>
  <si>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</si>
  <si>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</si>
  <si>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</si>
  <si>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</si>
  <si>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</si>
  <si>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</si>
  <si>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</si>
  <si>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</si>
  <si>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</si>
  <si>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</si>
  <si>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</si>
  <si>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</si>
  <si>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</si>
  <si>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</si>
  <si>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</si>
  <si>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</si>
  <si>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</si>
  <si>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</si>
  <si>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</si>
  <si>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</si>
  <si>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</si>
  <si>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</si>
  <si>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</si>
  <si>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</si>
  <si>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</si>
  <si>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</si>
  <si>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</si>
  <si>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</si>
  <si>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</si>
  <si>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</si>
  <si>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</si>
  <si>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</si>
  <si>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</si>
  <si>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</si>
  <si>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</si>
  <si>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</si>
  <si>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</si>
  <si>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</si>
  <si>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</si>
  <si>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</si>
  <si>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</si>
  <si>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</si>
  <si>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</si>
  <si>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</si>
  <si>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</si>
  <si>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</si>
  <si>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</si>
  <si>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</si>
  <si>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</si>
  <si>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</si>
  <si>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</si>
  <si>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</si>
  <si>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</si>
  <si>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</si>
  <si>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</si>
  <si>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</si>
  <si>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</si>
  <si>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</si>
  <si>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</si>
  <si>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</si>
  <si>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</si>
  <si>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</si>
  <si>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</si>
  <si>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</si>
  <si>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</si>
  <si>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</si>
  <si>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</si>
  <si>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</si>
  <si>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</si>
  <si>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</si>
  <si>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</si>
  <si>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</si>
  <si>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</si>
  <si>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</si>
  <si>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</si>
  <si>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</si>
  <si>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</si>
  <si>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</si>
  <si>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</si>
  <si>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</si>
  <si>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</si>
  <si>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</si>
  <si>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</si>
  <si>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</si>
  <si>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</si>
  <si>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</si>
  <si>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</si>
  <si>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</si>
  <si>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</si>
  <si>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</si>
  <si>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</si>
  <si>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</si>
  <si>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</si>
  <si>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</si>
  <si>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</si>
  <si>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</si>
  <si>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</si>
  <si>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</si>
  <si>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</si>
  <si>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</si>
  <si>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</si>
  <si>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</si>
  <si>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</si>
  <si>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</si>
  <si>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</si>
  <si>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</si>
  <si>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</si>
  <si>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</si>
  <si>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</si>
  <si>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</si>
  <si>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</si>
  <si>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</si>
  <si>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</si>
  <si>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</si>
  <si>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</si>
  <si>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</si>
  <si>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</si>
  <si>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</si>
  <si>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</si>
  <si>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</si>
  <si>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</si>
  <si>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</si>
  <si>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</si>
  <si>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</si>
  <si>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</si>
  <si>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</si>
  <si>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</si>
  <si>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</si>
  <si>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</si>
  <si>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</si>
  <si>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</si>
  <si>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</si>
  <si>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</si>
  <si>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</si>
  <si>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</si>
  <si>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</si>
  <si>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</si>
  <si>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</si>
  <si>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</si>
  <si>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</si>
  <si>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</si>
  <si>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</si>
  <si>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</si>
  <si>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</si>
  <si>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</si>
  <si>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</si>
  <si>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</si>
  <si>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</si>
  <si>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</si>
  <si>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</si>
  <si>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</si>
  <si>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</si>
  <si>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</si>
  <si>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</si>
  <si>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</si>
  <si>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</si>
  <si>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</si>
  <si>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</si>
  <si>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</si>
  <si>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</si>
  <si>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</si>
  <si>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</si>
  <si>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</si>
  <si>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</si>
  <si>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</si>
  <si>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</si>
  <si>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</si>
  <si>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</si>
  <si>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</si>
  <si>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</si>
  <si>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</si>
  <si>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</si>
  <si>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</si>
  <si>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</si>
  <si>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</si>
  <si>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</si>
  <si>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</si>
  <si>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</si>
  <si>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</si>
  <si>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</si>
  <si>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</si>
  <si>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</si>
  <si>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</si>
  <si>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</si>
  <si>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</si>
  <si>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</si>
  <si>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</si>
  <si>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</si>
  <si>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</si>
  <si>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</si>
  <si>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</si>
  <si>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</si>
  <si>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</si>
  <si>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</si>
  <si>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</si>
  <si>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</si>
  <si>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</si>
  <si>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</si>
  <si>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</si>
  <si>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</si>
  <si>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</si>
  <si>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</si>
  <si>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</si>
  <si>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</si>
  <si>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</si>
  <si>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</si>
  <si>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</si>
  <si>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</si>
  <si>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</si>
  <si>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</si>
  <si>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</si>
  <si>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</si>
  <si>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</si>
  <si>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</si>
  <si>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</si>
  <si>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</si>
  <si>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</si>
  <si>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</si>
  <si>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</si>
  <si>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</si>
  <si>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</si>
  <si>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</si>
  <si>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</si>
  <si>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</si>
  <si>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</si>
  <si>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</si>
  <si>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</si>
  <si>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</si>
  <si>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</si>
  <si>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</si>
  <si>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</si>
  <si>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</si>
  <si>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</si>
  <si>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</si>
  <si>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</si>
  <si>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</si>
  <si>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</si>
  <si>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</si>
  <si>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</si>
  <si>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</si>
  <si>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</si>
  <si>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</si>
  <si>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</si>
  <si>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</si>
  <si>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</si>
  <si>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</si>
  <si>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</si>
  <si>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</si>
  <si>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</si>
  <si>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</si>
  <si>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</si>
  <si>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</si>
  <si>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</si>
  <si>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</si>
  <si>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</si>
  <si>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</si>
  <si>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</si>
  <si>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</si>
  <si>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</si>
  <si>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</si>
  <si>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</si>
  <si>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</si>
  <si>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</si>
  <si>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</si>
  <si>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</si>
  <si>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</si>
  <si>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</si>
  <si>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</si>
  <si>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</si>
  <si>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</si>
  <si>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</si>
  <si>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</si>
  <si>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</si>
  <si>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</si>
  <si>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</si>
  <si>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</si>
  <si>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</si>
  <si>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</si>
  <si>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</si>
  <si>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</si>
  <si>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</si>
  <si>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</si>
  <si>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</si>
  <si>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</si>
  <si>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</si>
  <si>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</si>
  <si>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</si>
  <si>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</si>
  <si>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</si>
  <si>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</si>
  <si>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</si>
  <si>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</si>
  <si>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</si>
  <si>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</si>
  <si>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</si>
  <si>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</si>
  <si>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</si>
  <si>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</si>
  <si>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</si>
  <si>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</si>
  <si>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</si>
  <si>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</si>
  <si>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</si>
  <si>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</si>
  <si>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</si>
  <si>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</si>
  <si>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</si>
  <si>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</si>
  <si>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</si>
  <si>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</si>
  <si>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</si>
  <si>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</si>
  <si>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</si>
  <si>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</si>
  <si>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</si>
  <si>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</si>
  <si>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</si>
  <si>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</si>
  <si>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</si>
  <si>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</si>
  <si>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</si>
  <si>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</si>
  <si>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</si>
  <si>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</si>
  <si>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</si>
  <si>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</si>
  <si>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</si>
  <si>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</si>
  <si>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</si>
  <si>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</si>
  <si>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</si>
  <si>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</si>
  <si>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</si>
  <si>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</si>
  <si>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</si>
  <si>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</si>
  <si>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</si>
  <si>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</si>
  <si>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</si>
  <si>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</si>
  <si>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</si>
  <si>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</si>
  <si>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</si>
  <si>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</si>
  <si>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</si>
  <si>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</si>
  <si>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</si>
  <si>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</si>
  <si>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</si>
  <si>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</si>
  <si>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</si>
  <si>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</si>
  <si>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</si>
  <si>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</si>
  <si>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</si>
  <si>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</si>
  <si>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</si>
  <si>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</si>
  <si>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</si>
  <si>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</si>
  <si>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</si>
  <si>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</si>
  <si>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</si>
  <si>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</si>
  <si>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</si>
  <si>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</si>
  <si>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</si>
  <si>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</si>
  <si>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</si>
  <si>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</si>
  <si>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</si>
  <si>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</si>
  <si>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</si>
  <si>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</si>
  <si>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</si>
  <si>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</si>
  <si>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</si>
  <si>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</si>
  <si>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</si>
  <si>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</si>
  <si>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</si>
  <si>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</si>
  <si>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</si>
  <si>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</si>
  <si>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</si>
  <si>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</si>
  <si>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</si>
  <si>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</si>
  <si>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</si>
  <si>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</si>
  <si>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</si>
  <si>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</si>
  <si>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</si>
  <si>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</si>
  <si>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</si>
  <si>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</si>
  <si>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</si>
  <si>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</si>
  <si>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</si>
  <si>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</si>
  <si>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</si>
  <si>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</si>
  <si>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</si>
  <si>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</si>
  <si>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</si>
  <si>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</si>
  <si>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</si>
  <si>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</si>
  <si>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</si>
  <si>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</si>
  <si>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</si>
  <si>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</si>
  <si>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</si>
  <si>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</si>
  <si>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</si>
  <si>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</si>
  <si>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</si>
  <si>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</si>
  <si>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</si>
  <si>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</si>
  <si>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</si>
  <si>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</si>
  <si>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</si>
  <si>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</si>
  <si>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</si>
  <si>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</si>
  <si>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</si>
  <si>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</si>
  <si>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</si>
  <si>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</si>
  <si>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</si>
  <si>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</si>
  <si>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</si>
  <si>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</si>
  <si>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</si>
  <si>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</si>
  <si>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</si>
  <si>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</si>
  <si>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</si>
  <si>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</si>
  <si>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</si>
  <si>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</si>
  <si>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</si>
  <si>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</si>
  <si>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</si>
  <si>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</si>
  <si>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</si>
  <si>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</si>
  <si>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</si>
  <si>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</si>
  <si>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</si>
  <si>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</si>
  <si>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</si>
  <si>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</si>
  <si>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</si>
  <si>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</si>
  <si>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</si>
  <si>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</si>
  <si>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</si>
  <si>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</si>
  <si>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</si>
  <si>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</si>
  <si>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</si>
  <si>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</si>
  <si>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</si>
  <si>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</si>
  <si>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</si>
  <si>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</si>
  <si>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</si>
  <si>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</si>
  <si>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</si>
  <si>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</si>
  <si>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</si>
  <si>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</si>
  <si>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</si>
  <si>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</si>
  <si>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</si>
  <si>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</si>
  <si>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</si>
  <si>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</si>
  <si>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</si>
  <si>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</si>
  <si>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</si>
  <si>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</si>
  <si>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</si>
  <si>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</si>
  <si>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</si>
  <si>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</si>
  <si>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</si>
  <si>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</si>
  <si>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</si>
  <si>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</si>
  <si>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</si>
  <si>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</si>
  <si>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</si>
  <si>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</si>
  <si>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</si>
  <si>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</si>
  <si>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</si>
  <si>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</si>
  <si>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</si>
  <si>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</si>
  <si>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</si>
  <si>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</si>
  <si>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</si>
  <si>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</si>
  <si>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</si>
  <si>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</si>
  <si>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</si>
  <si>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</si>
  <si>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</si>
  <si>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</si>
  <si>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</si>
  <si>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</si>
  <si>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</si>
  <si>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</si>
  <si>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</si>
  <si>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</si>
  <si>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</si>
  <si>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</si>
  <si>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</si>
  <si>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</si>
  <si>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</si>
  <si>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</si>
  <si>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</si>
  <si>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</si>
  <si>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</si>
  <si>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</si>
  <si>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</si>
  <si>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</si>
  <si>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</si>
  <si>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</si>
  <si>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</si>
  <si>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</si>
  <si>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</si>
  <si>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</si>
  <si>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</si>
  <si>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</si>
  <si>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</si>
  <si>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</si>
  <si>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</si>
  <si>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</si>
  <si>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</si>
  <si>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</si>
  <si>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</si>
  <si>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</si>
  <si>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</si>
  <si>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</si>
  <si>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</si>
  <si>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</si>
  <si>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</si>
  <si>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</si>
  <si>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</si>
  <si>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</si>
  <si>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</si>
  <si>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</si>
  <si>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</si>
  <si>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</si>
  <si>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</si>
  <si>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</si>
  <si>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</si>
  <si>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</si>
  <si>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</si>
  <si>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</si>
  <si>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</si>
  <si>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</si>
  <si>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</si>
  <si>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</si>
  <si>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</si>
  <si>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</si>
  <si>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</si>
  <si>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</si>
  <si>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</si>
  <si>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</si>
  <si>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</si>
  <si>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</si>
  <si>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</si>
  <si>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</si>
  <si>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</si>
  <si>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</si>
  <si>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</si>
  <si>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</si>
  <si>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</si>
  <si>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</si>
  <si>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</si>
  <si>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</si>
  <si>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</si>
  <si>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</si>
  <si>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</si>
  <si>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</si>
  <si>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</si>
  <si>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</si>
  <si>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</si>
  <si>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</si>
  <si>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</si>
  <si>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</si>
  <si>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</si>
  <si>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</si>
  <si>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</si>
  <si>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</si>
  <si>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</si>
  <si>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</si>
  <si>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</si>
  <si>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</si>
  <si>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</si>
  <si>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</si>
  <si>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</si>
  <si>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</si>
  <si>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</si>
  <si>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</si>
  <si>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</si>
  <si>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</si>
  <si>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</si>
  <si>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</si>
  <si>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</si>
  <si>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</si>
  <si>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</si>
  <si>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</si>
  <si>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</si>
  <si>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</si>
  <si>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</si>
  <si>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</si>
  <si>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</si>
  <si>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</si>
  <si>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</si>
  <si>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</si>
  <si>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</si>
  <si>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</si>
  <si>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</si>
  <si>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</si>
  <si>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</si>
  <si>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</si>
  <si>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</si>
  <si>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</si>
  <si>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</si>
  <si>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</si>
  <si>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</si>
  <si>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</si>
  <si>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</si>
  <si>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</si>
  <si>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</si>
  <si>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</si>
  <si>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</si>
  <si>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</si>
  <si>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</si>
  <si>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</si>
  <si>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</si>
  <si>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</si>
  <si>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</si>
  <si>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</si>
  <si>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</si>
  <si>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</si>
  <si>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</si>
  <si>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</si>
  <si>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</si>
  <si>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</si>
  <si>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</si>
  <si>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</si>
  <si>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</si>
  <si>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</si>
  <si>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</si>
  <si>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</si>
  <si>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</si>
  <si>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</si>
  <si>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</si>
  <si>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</si>
  <si>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</si>
  <si>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</si>
  <si>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</si>
  <si>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</si>
  <si>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</si>
  <si>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</si>
  <si>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</si>
  <si>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</si>
  <si>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</si>
  <si>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</si>
  <si>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</si>
  <si>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</si>
  <si>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</si>
  <si>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</si>
  <si>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</si>
  <si>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</si>
  <si>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</si>
  <si>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</si>
  <si>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</si>
  <si>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</si>
  <si>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</si>
  <si>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</si>
  <si>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</si>
  <si>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</si>
  <si>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</si>
  <si>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</si>
  <si>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</si>
  <si>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</si>
  <si>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</si>
  <si>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</si>
  <si>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</si>
  <si>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</si>
  <si>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</si>
  <si>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</si>
  <si>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</si>
  <si>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</si>
  <si>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</si>
  <si>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</si>
  <si>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</si>
  <si>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</si>
  <si>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</si>
  <si>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</si>
  <si>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</si>
  <si>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</si>
  <si>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</si>
  <si>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</si>
  <si>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</si>
  <si>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</si>
  <si>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</si>
  <si>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</si>
  <si>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</si>
  <si>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</si>
  <si>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</si>
  <si>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</si>
  <si>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</si>
  <si>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</si>
  <si>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</si>
  <si>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</si>
  <si>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</si>
  <si>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</si>
  <si>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</si>
  <si>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</si>
  <si>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</si>
  <si>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</si>
  <si>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</si>
  <si>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</si>
  <si>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</si>
  <si>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</si>
  <si>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</si>
  <si>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</si>
  <si>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</si>
  <si>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</si>
  <si>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</si>
  <si>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</si>
  <si>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</si>
  <si>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</si>
  <si>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</si>
  <si>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</si>
  <si>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</si>
  <si>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</si>
  <si>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</si>
  <si>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</si>
  <si>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</si>
  <si>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</si>
  <si>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</si>
  <si>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</si>
  <si>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</si>
  <si>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</si>
  <si>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</si>
  <si>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</si>
  <si>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</si>
  <si>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</si>
  <si>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</si>
  <si>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</si>
  <si>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</si>
  <si>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</si>
  <si>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</si>
  <si>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</si>
  <si>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</si>
  <si>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</si>
  <si>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</si>
  <si>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</si>
  <si>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</si>
  <si>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</si>
  <si>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</si>
  <si>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</si>
  <si>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</si>
  <si>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</si>
  <si>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</si>
  <si>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</si>
  <si>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</si>
  <si>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</si>
  <si>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</si>
  <si>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</si>
  <si>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</si>
  <si>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</si>
  <si>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</si>
  <si>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</si>
  <si>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</si>
  <si>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</si>
  <si>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</si>
  <si>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</si>
  <si>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</si>
  <si>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</si>
  <si>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</si>
  <si>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</si>
  <si>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</si>
  <si>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</si>
  <si>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</si>
  <si>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</si>
  <si>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</si>
  <si>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</si>
  <si>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</si>
  <si>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</si>
  <si>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</si>
  <si>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</si>
  <si>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</si>
  <si>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</si>
  <si>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</si>
  <si>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</si>
  <si>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</si>
  <si>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</si>
  <si>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</si>
  <si>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</si>
  <si>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</si>
  <si>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</si>
  <si>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</si>
  <si>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</si>
  <si>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</si>
  <si>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</si>
  <si>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</si>
  <si>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</si>
  <si>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</si>
  <si>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</si>
  <si>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</si>
  <si>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</si>
  <si>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</si>
  <si>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</si>
  <si>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</si>
  <si>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</si>
  <si>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</si>
  <si>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</si>
  <si>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</si>
  <si>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</si>
  <si>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</si>
  <si>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</si>
  <si>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</si>
  <si>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</si>
  <si>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</si>
  <si>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</si>
  <si>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</si>
  <si>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</si>
  <si>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</si>
  <si>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</si>
  <si>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</si>
  <si>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</si>
  <si>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</si>
  <si>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</si>
  <si>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</si>
  <si>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</si>
  <si>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</si>
  <si>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</si>
  <si>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</si>
  <si>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</si>
  <si>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</si>
  <si>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</si>
  <si>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</si>
  <si>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</si>
  <si>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</si>
  <si>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</si>
  <si>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</si>
  <si>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</si>
  <si>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</si>
  <si>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</si>
  <si>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</si>
  <si>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</si>
  <si>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</si>
  <si>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</si>
  <si>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</si>
  <si>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</si>
  <si>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</si>
  <si>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</si>
  <si>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</si>
  <si>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</si>
  <si>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</si>
  <si>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</si>
  <si>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</si>
  <si>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</si>
  <si>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</si>
  <si>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</si>
  <si>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</si>
  <si>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</si>
  <si>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</si>
  <si>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</si>
  <si>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</si>
  <si>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</si>
  <si>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</si>
  <si>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</si>
  <si>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</si>
  <si>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</si>
  <si>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</si>
  <si>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</si>
  <si>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</si>
  <si>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</si>
  <si>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</si>
  <si>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</si>
  <si>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</si>
  <si>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</si>
  <si>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</si>
  <si>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</si>
  <si>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</si>
  <si>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</si>
  <si>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</si>
  <si>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</si>
  <si>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</si>
  <si>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</si>
  <si>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</si>
  <si>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</si>
  <si>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</si>
  <si>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</si>
  <si>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</si>
  <si>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</si>
  <si>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</si>
  <si>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</si>
  <si>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</si>
  <si>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</si>
  <si>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</si>
  <si>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</si>
  <si>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</si>
  <si>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</si>
  <si>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</si>
  <si>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</si>
  <si>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</si>
  <si>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</si>
  <si>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</si>
  <si>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</si>
  <si>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</si>
  <si>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</si>
  <si>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</si>
  <si>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</si>
  <si>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</si>
  <si>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</si>
  <si>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</si>
  <si>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</si>
  <si>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</si>
  <si>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</si>
  <si>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</si>
  <si>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</si>
  <si>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</si>
  <si>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</si>
  <si>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</si>
  <si>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</si>
  <si>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</si>
  <si>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</si>
  <si>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</si>
  <si>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</si>
  <si>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</si>
  <si>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</si>
  <si>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</si>
  <si>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</si>
  <si>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</si>
  <si>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</si>
  <si>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</si>
  <si>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</si>
  <si>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</si>
  <si>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</si>
  <si>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</si>
  <si>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</si>
  <si>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</si>
  <si>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</si>
  <si>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</si>
  <si>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</si>
  <si>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</si>
  <si>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</si>
  <si>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</si>
  <si>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</si>
  <si>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</si>
  <si>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</si>
  <si>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</si>
  <si>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</si>
  <si>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</si>
  <si>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</si>
  <si>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</si>
  <si>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</si>
  <si>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</si>
  <si>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</si>
  <si>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</si>
  <si>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</si>
  <si>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</si>
  <si>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</si>
  <si>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</si>
  <si>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</si>
  <si>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</si>
  <si>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</si>
  <si>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</si>
  <si>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</si>
  <si>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</si>
  <si>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</si>
  <si>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</si>
  <si>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</si>
  <si>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</si>
  <si>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</si>
  <si>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</si>
  <si>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</si>
  <si>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</si>
  <si>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</si>
  <si>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</si>
  <si>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</si>
  <si>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</si>
  <si>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</si>
  <si>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</si>
  <si>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</si>
  <si>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</si>
  <si>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</si>
  <si>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</si>
  <si>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</si>
  <si>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</si>
  <si>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</si>
  <si>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</si>
  <si>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</si>
  <si>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</si>
  <si>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</si>
  <si>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</si>
  <si>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</si>
  <si>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</si>
  <si>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</si>
  <si>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</si>
  <si>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</si>
  <si>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</si>
  <si>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</si>
  <si>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</si>
  <si>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</si>
  <si>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</si>
  <si>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</si>
  <si>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</si>
  <si>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</si>
  <si>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</si>
  <si>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</si>
  <si>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</si>
  <si>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</si>
  <si>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</si>
  <si>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</si>
  <si>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</si>
  <si>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</si>
  <si>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</si>
  <si>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</si>
  <si>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</si>
  <si>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</si>
  <si>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</si>
  <si>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</si>
  <si>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</si>
  <si>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</si>
  <si>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</si>
  <si>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</si>
  <si>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</si>
  <si>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</si>
  <si>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</si>
  <si>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</si>
  <si>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</si>
  <si>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</si>
  <si>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</si>
  <si>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</si>
  <si>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</si>
  <si>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</si>
  <si>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</si>
  <si>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</si>
  <si>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</si>
  <si>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</si>
  <si>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</si>
  <si>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</si>
  <si>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</si>
  <si>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</si>
  <si>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</si>
  <si>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</si>
  <si>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</si>
  <si>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</si>
  <si>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</si>
  <si>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</si>
  <si>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</si>
  <si>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</si>
  <si>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</si>
  <si>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</si>
  <si>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</si>
  <si>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</si>
  <si>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</si>
  <si>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</si>
  <si>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</si>
  <si>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</si>
  <si>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</si>
  <si>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</si>
  <si>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</si>
  <si>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</si>
  <si>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</si>
  <si>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</si>
  <si>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</si>
  <si>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</si>
  <si>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</si>
  <si>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</si>
  <si>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</si>
  <si>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</si>
  <si>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</si>
  <si>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</si>
  <si>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</si>
  <si>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</si>
  <si>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</si>
  <si>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</si>
  <si>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</si>
  <si>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</si>
  <si>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</si>
  <si>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</si>
  <si>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</si>
  <si>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</si>
  <si>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</si>
  <si>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</si>
  <si>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</si>
  <si>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</si>
  <si>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</si>
  <si>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</si>
  <si>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</si>
  <si>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</si>
  <si>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</si>
  <si>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</si>
  <si>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</si>
  <si>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</si>
  <si>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</si>
  <si>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</si>
  <si>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</si>
  <si>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</si>
  <si>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</si>
  <si>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</si>
  <si>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</si>
  <si>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</si>
  <si>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</si>
  <si>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</si>
  <si>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</si>
  <si>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</si>
  <si>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</si>
  <si>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</si>
  <si>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</si>
  <si>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</si>
  <si>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</si>
  <si>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</si>
  <si>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</si>
  <si>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</si>
  <si>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</si>
  <si>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</si>
  <si>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</si>
  <si>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</si>
  <si>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</si>
  <si>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</si>
  <si>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</si>
  <si>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</si>
  <si>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</si>
  <si>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</si>
  <si>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</si>
  <si>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</si>
  <si>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</si>
  <si>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</si>
  <si>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</si>
  <si>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</si>
  <si>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</si>
  <si>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</si>
  <si>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</si>
  <si>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</si>
  <si>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</si>
  <si>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</si>
  <si>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</si>
  <si>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</si>
  <si>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</si>
  <si>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</si>
  <si>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</si>
  <si>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</si>
  <si>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</si>
  <si>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</si>
  <si>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</si>
  <si>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</si>
  <si>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</si>
  <si>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</si>
  <si>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</si>
  <si>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</si>
  <si>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</si>
  <si>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</si>
  <si>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</si>
  <si>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</si>
  <si>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</si>
  <si>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</si>
  <si>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</si>
  <si>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</si>
  <si>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</si>
  <si>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</si>
  <si>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</si>
  <si>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</si>
  <si>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</si>
  <si>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</si>
  <si>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</si>
  <si>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</si>
  <si>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</si>
  <si>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</si>
  <si>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</si>
  <si>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</si>
  <si>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</si>
  <si>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</si>
  <si>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</si>
  <si>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</si>
  <si>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</si>
  <si>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</si>
  <si>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</si>
  <si>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</si>
  <si>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</si>
  <si>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</si>
  <si>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</si>
  <si>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</si>
  <si>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</si>
  <si>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</si>
  <si>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</si>
  <si>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</si>
  <si>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</si>
  <si>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</si>
  <si>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</si>
  <si>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</si>
  <si>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</si>
  <si>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</si>
  <si>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</si>
  <si>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</si>
  <si>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</si>
  <si>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</si>
  <si>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</si>
  <si>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</si>
  <si>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</si>
  <si>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</si>
  <si>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</si>
  <si>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</si>
  <si>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</si>
  <si>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</si>
  <si>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</si>
  <si>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</si>
  <si>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</si>
  <si>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</si>
  <si>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</si>
  <si>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</si>
  <si>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</si>
  <si>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</si>
  <si>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</si>
  <si>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</si>
  <si>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</si>
  <si>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</si>
  <si>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</si>
  <si>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</si>
  <si>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</si>
  <si>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</si>
  <si>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</si>
  <si>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</si>
  <si>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</si>
  <si>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</si>
  <si>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</si>
  <si>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</si>
  <si>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</si>
  <si>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</si>
  <si>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</si>
  <si>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</si>
  <si>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</si>
  <si>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</si>
  <si>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</si>
  <si>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</si>
  <si>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</si>
  <si>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</si>
  <si>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</si>
  <si>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</si>
  <si>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</si>
  <si>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</si>
  <si>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</si>
  <si>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</si>
  <si>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</si>
  <si>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</si>
  <si>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</si>
  <si>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</si>
  <si>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</si>
  <si>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</si>
  <si>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</si>
  <si>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</si>
  <si>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</si>
  <si>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</si>
  <si>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</si>
  <si>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</si>
  <si>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</si>
  <si>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</si>
  <si>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</si>
  <si>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</si>
  <si>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</si>
  <si>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</si>
  <si>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</si>
  <si>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</si>
  <si>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</si>
  <si>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</si>
  <si>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</si>
  <si>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</si>
  <si>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</si>
  <si>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</si>
  <si>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</si>
  <si>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</si>
  <si>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</si>
  <si>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</si>
  <si>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</si>
  <si>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</si>
  <si>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</si>
  <si>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</si>
  <si>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</si>
  <si>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</si>
  <si>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</si>
  <si>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</si>
  <si>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</si>
  <si>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</si>
  <si>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</si>
  <si>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</si>
  <si>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</si>
  <si>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</si>
  <si>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</si>
  <si>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</si>
  <si>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</si>
  <si>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</si>
  <si>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</si>
  <si>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</si>
  <si>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</si>
  <si>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</si>
  <si>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</si>
  <si>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</si>
  <si>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</si>
  <si>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</si>
  <si>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</si>
  <si>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</si>
  <si>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</si>
  <si>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</si>
  <si>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</si>
  <si>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</si>
  <si>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</si>
  <si>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</si>
  <si>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</si>
  <si>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</si>
  <si>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</si>
  <si>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</si>
  <si>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</si>
  <si>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</si>
  <si>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</si>
  <si>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</si>
  <si>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</si>
  <si>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</si>
  <si>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</si>
  <si>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</si>
  <si>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</si>
  <si>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</si>
  <si>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</si>
  <si>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</si>
  <si>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</si>
  <si>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</si>
  <si>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</si>
  <si>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</si>
  <si>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</si>
  <si>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</si>
  <si>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</si>
  <si>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</si>
  <si>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</si>
  <si>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</si>
  <si>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</si>
  <si>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</si>
  <si>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</si>
  <si>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</si>
  <si>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</si>
  <si>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</si>
  <si>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</si>
  <si>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</si>
  <si>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</si>
  <si>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</si>
  <si>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</si>
  <si>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</si>
  <si>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</si>
  <si>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</si>
  <si>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</si>
  <si>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</si>
  <si>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</si>
  <si>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</si>
  <si>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</si>
  <si>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</si>
  <si>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</si>
  <si>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</si>
  <si>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</si>
  <si>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</si>
  <si>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</si>
  <si>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</si>
  <si>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</si>
  <si>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</si>
  <si>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</si>
  <si>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</si>
  <si>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</si>
  <si>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</si>
  <si>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</si>
  <si>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</si>
  <si>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</si>
  <si>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</si>
  <si>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</si>
  <si>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</si>
  <si>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</si>
  <si>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</si>
  <si>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</si>
  <si>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</si>
  <si>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</si>
  <si>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</si>
  <si>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</si>
  <si>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</si>
  <si>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</si>
  <si>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</si>
  <si>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</si>
  <si>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</si>
  <si>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</si>
  <si>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</si>
  <si>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</si>
  <si>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</si>
  <si>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</si>
  <si>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</si>
  <si>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</si>
  <si>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</si>
  <si>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</si>
  <si>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</si>
  <si>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</si>
  <si>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</si>
  <si>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</si>
  <si>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</si>
  <si>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</si>
  <si>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</si>
  <si>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</si>
  <si>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</si>
  <si>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</si>
  <si>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</si>
  <si>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</si>
  <si>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</si>
  <si>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</si>
  <si>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</si>
  <si>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</si>
  <si>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</si>
  <si>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</si>
  <si>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</si>
  <si>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</si>
  <si>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</si>
  <si>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</si>
  <si>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</si>
  <si>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</si>
  <si>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</si>
  <si>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</si>
  <si>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</si>
  <si>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</si>
  <si>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</si>
  <si>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</si>
  <si>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</si>
  <si>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</si>
  <si>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</si>
  <si>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</si>
  <si>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</si>
  <si>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</si>
  <si>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</si>
  <si>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</si>
  <si>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</si>
  <si>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</si>
  <si>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</si>
  <si>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</si>
  <si>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</si>
  <si>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</si>
  <si>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</si>
  <si>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</si>
  <si>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</si>
  <si>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</si>
  <si>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</si>
  <si>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</si>
  <si>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</si>
  <si>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</si>
  <si>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</si>
  <si>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</si>
  <si>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</si>
  <si>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</si>
  <si>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</si>
  <si>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</si>
  <si>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</si>
  <si>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</si>
  <si>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</si>
  <si>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</si>
  <si>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</si>
  <si>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</si>
  <si>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</si>
  <si>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</si>
  <si>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</si>
  <si>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</si>
  <si>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</si>
  <si>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</si>
  <si>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</si>
  <si>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</si>
  <si>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</si>
  <si>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</si>
  <si>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</si>
  <si>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</si>
  <si>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</si>
  <si>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</si>
  <si>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</si>
  <si>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</si>
  <si>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</si>
  <si>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</si>
  <si>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</si>
  <si>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</si>
  <si>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</si>
  <si>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</si>
  <si>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</si>
  <si>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</si>
  <si>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</si>
  <si>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</si>
  <si>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</si>
  <si>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</si>
  <si>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</si>
  <si>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</si>
  <si>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</si>
  <si>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</si>
  <si>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</si>
  <si>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</si>
  <si>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</si>
  <si>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</si>
  <si>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</si>
  <si>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</si>
  <si>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</si>
  <si>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</si>
  <si>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</si>
  <si>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</si>
  <si>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</si>
  <si>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</si>
  <si>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</si>
  <si>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</si>
  <si>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</si>
  <si>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</si>
  <si>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</si>
  <si>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</si>
  <si>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</si>
  <si>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</si>
  <si>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</si>
  <si>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</si>
  <si>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</si>
  <si>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</si>
  <si>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</si>
  <si>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</si>
  <si>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</si>
  <si>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</si>
  <si>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</si>
  <si>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</si>
  <si>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</si>
  <si>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</si>
  <si>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</si>
  <si>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</si>
  <si>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</si>
  <si>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</si>
  <si>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</si>
  <si>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</si>
  <si>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</si>
  <si>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</si>
  <si>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</si>
  <si>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</si>
  <si>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</si>
  <si>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</si>
  <si>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</si>
  <si>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</si>
  <si>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</si>
  <si>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</si>
  <si>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</si>
  <si>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</si>
  <si>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</si>
  <si>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</si>
  <si>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</si>
  <si>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</si>
  <si>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</si>
  <si>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</si>
  <si>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</si>
  <si>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</si>
  <si>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</si>
  <si>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</si>
  <si>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</si>
  <si>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</si>
  <si>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</si>
  <si>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</si>
  <si>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</si>
  <si>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</si>
  <si>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</si>
  <si>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</si>
  <si>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</si>
  <si>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</si>
  <si>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</si>
  <si>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</si>
  <si>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</si>
  <si>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</si>
  <si>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</si>
  <si>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</si>
  <si>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</si>
  <si>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</si>
  <si>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</si>
  <si>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</si>
  <si>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</si>
  <si>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</si>
  <si>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</si>
  <si>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</si>
  <si>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</si>
  <si>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</si>
  <si>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</si>
  <si>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</si>
  <si>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</si>
  <si>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</si>
  <si>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</si>
  <si>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</si>
  <si>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</si>
  <si>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</si>
  <si>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</si>
  <si>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</si>
  <si>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</si>
  <si>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</si>
  <si>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</si>
  <si>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</si>
  <si>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</si>
  <si>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</si>
  <si>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</si>
  <si>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</si>
  <si>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</si>
  <si>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</si>
  <si>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</si>
  <si>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</si>
  <si>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</si>
  <si>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</si>
  <si>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</si>
  <si>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</si>
  <si>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</si>
  <si>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</si>
  <si>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</si>
  <si>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</si>
  <si>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</si>
  <si>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</si>
  <si>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</si>
  <si>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</si>
  <si>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</si>
  <si>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</si>
  <si>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</si>
  <si>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</si>
  <si>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</si>
  <si>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</si>
  <si>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</si>
  <si>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</si>
  <si>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</si>
  <si>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</si>
  <si>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</si>
  <si>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</si>
  <si>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</si>
  <si>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</si>
  <si>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</si>
  <si>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</si>
  <si>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</si>
  <si>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</si>
  <si>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</si>
  <si>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</si>
  <si>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</si>
  <si>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</si>
  <si>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</si>
  <si>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</si>
  <si>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</si>
  <si>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</si>
  <si>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</si>
  <si>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</si>
  <si>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</si>
  <si>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</si>
  <si>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</si>
  <si>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</si>
  <si>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</si>
  <si>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</si>
  <si>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</si>
  <si>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</si>
  <si>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</si>
  <si>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</si>
  <si>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</si>
  <si>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</si>
  <si>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</si>
  <si>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</si>
  <si>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</si>
  <si>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</si>
  <si>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</si>
  <si>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</si>
  <si>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</si>
  <si>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</si>
  <si>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</si>
  <si>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</si>
  <si>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</si>
  <si>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</si>
  <si>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</si>
  <si>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</si>
  <si>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</si>
  <si>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</si>
  <si>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</si>
  <si>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</si>
  <si>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</si>
  <si>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</si>
  <si>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</si>
  <si>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</si>
  <si>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</si>
  <si>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</si>
  <si>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</si>
  <si>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</si>
  <si>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</si>
  <si>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</si>
  <si>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</si>
  <si>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</si>
  <si>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</si>
  <si>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</si>
  <si>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</si>
  <si>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</si>
  <si>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</si>
  <si>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</si>
  <si>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</si>
  <si>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</si>
  <si>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</si>
  <si>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</si>
  <si>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</si>
  <si>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</si>
  <si>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</si>
  <si>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</si>
  <si>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</si>
  <si>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</si>
  <si>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</si>
  <si>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</si>
  <si>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</si>
  <si>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</si>
  <si>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</si>
  <si>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</si>
  <si>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</si>
  <si>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</si>
  <si>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</si>
  <si>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</si>
  <si>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</si>
  <si>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</si>
  <si>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</si>
  <si>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</si>
  <si>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</si>
  <si>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</si>
  <si>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</si>
  <si>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</si>
  <si>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</si>
  <si>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</si>
  <si>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</si>
  <si>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</si>
  <si>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</si>
  <si>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</si>
  <si>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</si>
  <si>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</si>
  <si>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</si>
  <si>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</si>
  <si>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</si>
  <si>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</si>
  <si>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</si>
  <si>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</si>
  <si>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</si>
  <si>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</si>
  <si>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</si>
  <si>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</si>
  <si>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</si>
  <si>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</si>
  <si>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</si>
  <si>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</si>
  <si>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</si>
  <si>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</si>
  <si>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</si>
  <si>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</si>
  <si>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</si>
  <si>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</si>
  <si>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</si>
  <si>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</si>
  <si>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</si>
  <si>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</si>
  <si>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</si>
  <si>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</si>
  <si>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</si>
  <si>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</si>
  <si>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</si>
  <si>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</si>
  <si>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</si>
  <si>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</si>
  <si>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</si>
  <si>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</si>
  <si>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</si>
  <si>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</si>
  <si>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</si>
  <si>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</si>
  <si>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</si>
  <si>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</si>
  <si>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</si>
  <si>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</si>
  <si>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</si>
  <si>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</si>
  <si>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</si>
  <si>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</si>
  <si>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</si>
  <si>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</si>
  <si>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</si>
  <si>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</si>
  <si>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</si>
  <si>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</si>
  <si>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</si>
  <si>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</si>
  <si>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</si>
  <si>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</si>
  <si>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</si>
  <si>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</si>
  <si>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</si>
  <si>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</si>
  <si>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</si>
  <si>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</si>
  <si>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</si>
  <si>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</si>
  <si>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</si>
  <si>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</si>
  <si>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</si>
  <si>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</si>
  <si>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</si>
  <si>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</si>
  <si>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</si>
  <si>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</si>
  <si>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</si>
  <si>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</si>
  <si>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</si>
  <si>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</si>
  <si>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</si>
  <si>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</si>
  <si>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</si>
  <si>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</si>
  <si>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</si>
  <si>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</si>
  <si>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</si>
  <si>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</si>
  <si>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</si>
  <si>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</si>
  <si>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</si>
  <si>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</si>
  <si>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</si>
  <si>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</si>
  <si>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</si>
  <si>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</si>
  <si>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</si>
  <si>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</si>
  <si>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</si>
  <si>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</si>
  <si>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</si>
  <si>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</si>
  <si>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</si>
  <si>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</si>
  <si>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</si>
  <si>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</si>
  <si>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</si>
  <si>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</si>
  <si>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</si>
  <si>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</si>
  <si>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</si>
  <si>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</si>
  <si>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</si>
  <si>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</si>
  <si>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</si>
  <si>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</si>
  <si>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</si>
  <si>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</si>
  <si>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</si>
  <si>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</si>
  <si>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</si>
  <si>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</si>
  <si>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</si>
  <si>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</si>
  <si>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</si>
  <si>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</si>
  <si>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</si>
  <si>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</si>
  <si>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</si>
  <si>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</si>
  <si>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</si>
  <si>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</si>
  <si>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</si>
  <si>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</si>
  <si>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</si>
  <si>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</si>
  <si>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</si>
  <si>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</si>
  <si>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</si>
  <si>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</si>
  <si>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</si>
  <si>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</si>
  <si>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</si>
  <si>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</si>
  <si>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</si>
  <si>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</si>
  <si>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</si>
  <si>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</si>
  <si>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</si>
  <si>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</si>
  <si>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</si>
  <si>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</si>
  <si>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</si>
  <si>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</si>
  <si>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</si>
  <si>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</si>
  <si>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</si>
  <si>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</si>
  <si>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</si>
  <si>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</si>
  <si>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</si>
  <si>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</si>
  <si>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</si>
  <si>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</si>
  <si>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</si>
  <si>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</si>
  <si>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</si>
  <si>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</si>
  <si>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</si>
  <si>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</si>
  <si>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</si>
  <si>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</si>
  <si>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</si>
  <si>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</si>
  <si>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</si>
  <si>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</si>
  <si>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</si>
  <si>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</si>
  <si>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</si>
  <si>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</si>
  <si>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</si>
  <si>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</si>
  <si>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</si>
  <si>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</si>
  <si>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</si>
  <si>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</si>
  <si>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</si>
  <si>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</si>
  <si>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</si>
  <si>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</si>
  <si>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</si>
  <si>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</si>
  <si>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</si>
  <si>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</si>
  <si>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</si>
  <si>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</si>
  <si>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</si>
  <si>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</si>
  <si>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</si>
  <si>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</si>
  <si>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</si>
  <si>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</si>
  <si>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</si>
  <si>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</si>
  <si>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</si>
  <si>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</si>
  <si>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</si>
  <si>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</si>
  <si>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</si>
  <si>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</si>
  <si>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</si>
  <si>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</si>
  <si>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</si>
  <si>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</si>
  <si>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</si>
  <si>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</si>
  <si>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</si>
  <si>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</si>
  <si>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</si>
  <si>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</si>
  <si>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</si>
  <si>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</si>
  <si>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</si>
  <si>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</si>
  <si>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</si>
  <si>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</si>
  <si>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</si>
  <si>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</si>
  <si>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</si>
  <si>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</si>
  <si>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</si>
  <si>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</si>
  <si>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</si>
  <si>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</si>
  <si>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</si>
  <si>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</si>
  <si>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</si>
  <si>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</si>
  <si>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</si>
  <si>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</si>
  <si>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</si>
  <si>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</si>
  <si>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</si>
  <si>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</si>
  <si>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</si>
  <si>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</si>
  <si>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</si>
  <si>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</si>
  <si>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</si>
  <si>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</si>
  <si>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</si>
  <si>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</si>
  <si>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</si>
  <si>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</si>
  <si>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</si>
  <si>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</si>
  <si>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</si>
  <si>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</si>
  <si>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</si>
  <si>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</si>
  <si>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</si>
  <si>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</si>
  <si>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</si>
  <si>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</si>
  <si>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</si>
  <si>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</si>
  <si>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</si>
  <si>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</si>
  <si>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</si>
  <si>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</si>
  <si>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</si>
  <si>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</si>
  <si>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</si>
  <si>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</si>
  <si>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</si>
  <si>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</si>
  <si>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</si>
  <si>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</si>
  <si>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</si>
  <si>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</si>
  <si>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</si>
  <si>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</si>
  <si>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</si>
  <si>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</si>
  <si>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</si>
  <si>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</si>
  <si>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</si>
  <si>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</si>
  <si>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</si>
  <si>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</si>
  <si>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</si>
  <si>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</si>
  <si>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</si>
  <si>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</si>
  <si>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</si>
  <si>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</si>
  <si>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</si>
  <si>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</si>
  <si>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</si>
  <si>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</si>
  <si>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</si>
  <si>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</si>
  <si>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</si>
  <si>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</si>
  <si>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</si>
  <si>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</si>
  <si>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</si>
  <si>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</si>
  <si>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</si>
  <si>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</si>
  <si>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</si>
  <si>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</si>
  <si>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</si>
  <si>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</si>
  <si>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</si>
  <si>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</si>
  <si>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</si>
  <si>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</si>
  <si>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</si>
  <si>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</si>
  <si>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</si>
  <si>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</si>
  <si>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</si>
  <si>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</si>
  <si>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</si>
  <si>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</si>
  <si>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</si>
  <si>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</si>
  <si>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</si>
  <si>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</si>
  <si>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</si>
  <si>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</si>
  <si>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</si>
  <si>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</si>
  <si>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</si>
  <si>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</si>
  <si>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</si>
  <si>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</si>
  <si>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</si>
  <si>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</si>
  <si>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</si>
  <si>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</si>
  <si>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</si>
  <si>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</si>
  <si>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</si>
  <si>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</si>
  <si>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</si>
  <si>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</si>
  <si>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</si>
  <si>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</si>
  <si>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</si>
  <si>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</si>
  <si>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</si>
  <si>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</si>
  <si>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</si>
  <si>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</si>
  <si>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</si>
  <si>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</si>
  <si>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</si>
  <si>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</si>
  <si>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</si>
  <si>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</si>
  <si>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</si>
  <si>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</si>
  <si>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</si>
  <si>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</si>
  <si>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</si>
  <si>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</si>
  <si>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</si>
  <si>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</si>
  <si>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</si>
  <si>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</si>
  <si>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</si>
  <si>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</si>
  <si>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</si>
  <si>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</si>
  <si>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</si>
  <si>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</si>
  <si>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</si>
  <si>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</si>
  <si>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</si>
  <si>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</si>
  <si>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</si>
  <si>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</si>
  <si>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</si>
  <si>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</si>
  <si>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</si>
  <si>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</si>
  <si>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</si>
  <si>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</si>
  <si>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</si>
  <si>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</si>
  <si>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</si>
  <si>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</si>
  <si>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</si>
  <si>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</si>
  <si>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</si>
  <si>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</si>
  <si>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</si>
  <si>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</si>
  <si>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</si>
  <si>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</si>
  <si>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</si>
  <si>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</si>
  <si>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</si>
  <si>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</si>
  <si>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</si>
  <si>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</si>
  <si>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</si>
  <si>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</si>
  <si>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</si>
  <si>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</si>
  <si>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</si>
  <si>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</si>
  <si>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</si>
  <si>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</si>
  <si>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</si>
  <si>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</si>
  <si>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</si>
  <si>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</si>
  <si>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</si>
  <si>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</si>
  <si>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</si>
  <si>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</si>
  <si>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</si>
  <si>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</si>
  <si>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</si>
  <si>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</si>
  <si>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</si>
  <si>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</si>
  <si>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</si>
  <si>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</si>
  <si>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</si>
  <si>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</si>
  <si>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</si>
  <si>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</si>
  <si>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</si>
  <si>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</si>
  <si>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</si>
  <si>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</si>
  <si>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</si>
  <si>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</si>
  <si>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</si>
  <si>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</si>
  <si>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</si>
  <si>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</si>
  <si>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</si>
  <si>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</si>
  <si>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</si>
  <si>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</si>
  <si>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</si>
  <si>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</si>
  <si>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</si>
  <si>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</si>
  <si>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</si>
  <si>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</si>
  <si>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</si>
  <si>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</si>
  <si>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</si>
  <si>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</si>
  <si>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</si>
  <si>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</si>
  <si>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</si>
  <si>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</si>
  <si>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</si>
  <si>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</si>
  <si>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</si>
  <si>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</si>
  <si>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</si>
  <si>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</si>
  <si>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</si>
  <si>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</si>
  <si>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</si>
  <si>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</si>
  <si>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</si>
  <si>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</si>
  <si>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</si>
  <si>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</si>
  <si>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</si>
  <si>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</si>
  <si>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</si>
  <si>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</si>
  <si>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</si>
  <si>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</si>
  <si>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</si>
  <si>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</si>
  <si>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</si>
  <si>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</si>
  <si>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</si>
  <si>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</si>
  <si>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</si>
  <si>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</si>
  <si>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</si>
  <si>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</si>
  <si>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</si>
  <si>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</si>
  <si>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</si>
  <si>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</si>
  <si>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</si>
  <si>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</si>
  <si>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</si>
  <si>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</si>
  <si>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</si>
  <si>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</si>
  <si>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</si>
  <si>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</si>
  <si>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</si>
  <si>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</si>
  <si>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</si>
  <si>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</si>
  <si>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</si>
  <si>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</si>
  <si>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</si>
  <si>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</si>
  <si>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</si>
  <si>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</si>
  <si>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</si>
  <si>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</si>
  <si>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</si>
  <si>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</si>
  <si>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</si>
  <si>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</si>
  <si>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</si>
  <si>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</si>
  <si>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</si>
  <si>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</si>
  <si>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</si>
  <si>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</si>
  <si>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</si>
  <si>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</si>
  <si>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</si>
  <si>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</si>
  <si>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</si>
  <si>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</si>
  <si>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</si>
  <si>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</si>
  <si>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</si>
  <si>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</si>
  <si>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</si>
  <si>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</si>
  <si>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</si>
  <si>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</si>
  <si>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</si>
  <si>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</si>
  <si>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</si>
  <si>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</si>
  <si>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</si>
  <si>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</si>
  <si>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</si>
  <si>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</si>
  <si>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</si>
  <si>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</si>
  <si>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</si>
  <si>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</si>
  <si>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</si>
  <si>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</si>
  <si>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</si>
  <si>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</si>
  <si>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</si>
  <si>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</si>
  <si>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</si>
  <si>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</si>
  <si>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</si>
  <si>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</si>
  <si>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</si>
  <si>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</si>
  <si>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</si>
  <si>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</si>
  <si>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</si>
  <si>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</si>
  <si>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</si>
  <si>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</si>
  <si>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</si>
  <si>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</si>
  <si>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</si>
  <si>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</si>
  <si>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</si>
  <si>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</si>
  <si>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</si>
  <si>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</si>
  <si>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</si>
  <si>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</si>
  <si>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</si>
  <si>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</si>
  <si>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</si>
  <si>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</si>
  <si>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</si>
  <si>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</si>
  <si>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</si>
  <si>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</si>
  <si>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</si>
  <si>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</si>
  <si>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</si>
  <si>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</si>
  <si>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</si>
  <si>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</si>
  <si>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</si>
  <si>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</si>
  <si>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</si>
  <si>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</si>
  <si>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</si>
  <si>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</si>
  <si>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</si>
  <si>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</si>
  <si>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</si>
  <si>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</si>
  <si>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</si>
  <si>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</si>
  <si>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</si>
  <si>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</si>
  <si>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</si>
  <si>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</si>
  <si>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</si>
  <si>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</si>
  <si>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</si>
  <si>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</si>
  <si>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</si>
  <si>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</si>
  <si>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</si>
  <si>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</si>
  <si>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</si>
  <si>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</si>
  <si>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</si>
  <si>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</si>
  <si>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</si>
  <si>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</si>
  <si>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</si>
  <si>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</si>
  <si>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</si>
  <si>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</si>
  <si>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</si>
  <si>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</si>
  <si>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</si>
  <si>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</si>
  <si>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</si>
  <si>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</si>
  <si>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</si>
  <si>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</si>
  <si>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</si>
  <si>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</si>
  <si>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</si>
  <si>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</si>
  <si>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</si>
  <si>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</si>
  <si>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</si>
  <si>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</si>
  <si>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</si>
  <si>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</si>
  <si>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</si>
  <si>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</si>
  <si>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</si>
  <si>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</si>
  <si>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</si>
  <si>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</si>
  <si>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</si>
  <si>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</si>
  <si>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</si>
  <si>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</si>
  <si>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</si>
  <si>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</si>
  <si>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</si>
  <si>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</si>
  <si>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</si>
  <si>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</si>
  <si>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</si>
  <si>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</si>
  <si>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</si>
  <si>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</si>
  <si>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</si>
  <si>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</si>
  <si>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</si>
  <si>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</si>
  <si>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</si>
  <si>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</si>
  <si>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</si>
  <si>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</si>
  <si>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</si>
  <si>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</si>
  <si>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</si>
  <si>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</si>
  <si>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</si>
  <si>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</si>
  <si>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</si>
  <si>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</si>
  <si>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</si>
  <si>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</si>
  <si>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</si>
  <si>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</si>
  <si>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</si>
  <si>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</si>
  <si>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</si>
  <si>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</si>
  <si>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</si>
  <si>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</si>
  <si>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</si>
  <si>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</si>
  <si>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</si>
  <si>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</si>
  <si>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</si>
  <si>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</si>
  <si>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</si>
  <si>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</si>
  <si>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</si>
  <si>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</si>
  <si>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</si>
  <si>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</si>
  <si>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</si>
  <si>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</si>
  <si>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</si>
  <si>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</si>
  <si>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</si>
  <si>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</si>
  <si>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</si>
  <si>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</si>
  <si>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</si>
  <si>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</si>
  <si>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</si>
  <si>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</si>
  <si>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</si>
  <si>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</si>
  <si>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</si>
  <si>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</si>
  <si>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</si>
  <si>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</si>
  <si>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</si>
  <si>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</si>
  <si>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</si>
  <si>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</si>
  <si>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</si>
  <si>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</si>
  <si>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</si>
  <si>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</si>
  <si>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</si>
  <si>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</si>
  <si>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</si>
  <si>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</si>
  <si>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</si>
  <si>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</si>
  <si>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</si>
  <si>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</si>
  <si>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</si>
  <si>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</si>
  <si>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</si>
  <si>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</si>
  <si>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</si>
  <si>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</si>
  <si>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</si>
  <si>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</si>
  <si>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</si>
  <si>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</si>
  <si>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</si>
  <si>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</si>
  <si>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</si>
  <si>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</si>
  <si>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</si>
  <si>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</si>
  <si>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</si>
  <si>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</si>
  <si>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</si>
  <si>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</si>
  <si>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</si>
  <si>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</si>
  <si>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</si>
  <si>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</si>
  <si>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</si>
  <si>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</si>
  <si>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</si>
  <si>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</si>
  <si>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</si>
  <si>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</si>
  <si>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</si>
  <si>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</si>
  <si>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</si>
  <si>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</si>
  <si>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</si>
  <si>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</si>
  <si>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</si>
  <si>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</si>
  <si>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</si>
  <si>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</si>
  <si>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</si>
  <si>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</si>
  <si>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</si>
  <si>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</si>
  <si>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</si>
  <si>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</si>
  <si>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</si>
  <si>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</si>
  <si>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</si>
  <si>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</si>
  <si>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</si>
  <si>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</si>
  <si>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</si>
  <si>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</si>
  <si>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</si>
  <si>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</si>
  <si>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</si>
  <si>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</si>
  <si>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</si>
  <si>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</si>
  <si>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</si>
  <si>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</si>
  <si>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</si>
  <si>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</si>
  <si>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</si>
  <si>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</si>
  <si>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</si>
  <si>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</si>
  <si>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</si>
  <si>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</si>
  <si>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</si>
  <si>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</si>
  <si>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</si>
  <si>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</si>
  <si>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</si>
  <si>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</si>
  <si>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</si>
  <si>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</si>
  <si>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</si>
  <si>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</si>
  <si>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</si>
  <si>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</si>
  <si>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</si>
  <si>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</si>
  <si>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</si>
  <si>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</si>
  <si>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</si>
  <si>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</si>
  <si>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</si>
  <si>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</si>
  <si>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</si>
  <si>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</si>
  <si>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</si>
  <si>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</si>
  <si>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</si>
  <si>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</si>
  <si>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</si>
  <si>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</si>
  <si>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</si>
  <si>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</si>
  <si>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</si>
  <si>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</si>
  <si>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</si>
  <si>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</si>
  <si>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</si>
  <si>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</si>
  <si>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</si>
  <si>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</si>
  <si>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</si>
  <si>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</si>
  <si>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</si>
  <si>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</si>
  <si>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</si>
  <si>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</si>
  <si>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</si>
  <si>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</si>
  <si>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</si>
  <si>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</si>
  <si>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</si>
  <si>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</si>
  <si>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</si>
  <si>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</si>
  <si>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</si>
  <si>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</si>
  <si>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</si>
  <si>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</si>
  <si>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</si>
  <si>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</si>
  <si>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</si>
  <si>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</si>
  <si>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</si>
  <si>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</si>
  <si>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</si>
  <si>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</si>
  <si>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</si>
  <si>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</si>
  <si>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</si>
  <si>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</si>
  <si>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</si>
  <si>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</si>
  <si>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</si>
  <si>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</si>
  <si>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</si>
  <si>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</si>
  <si>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</si>
  <si>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</si>
  <si>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</si>
  <si>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</si>
  <si>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</si>
  <si>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</si>
  <si>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</si>
  <si>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</si>
  <si>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</si>
  <si>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</si>
  <si>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</si>
  <si>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</si>
  <si>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</si>
  <si>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</si>
  <si>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</si>
  <si>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</si>
  <si>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</si>
  <si>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</si>
  <si>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</si>
  <si>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</si>
  <si>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</si>
  <si>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</si>
  <si>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</si>
  <si>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</si>
  <si>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</si>
  <si>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</si>
  <si>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</si>
  <si>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</si>
  <si>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</si>
  <si>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</si>
  <si>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</si>
  <si>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</si>
  <si>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</si>
  <si>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</si>
  <si>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</si>
  <si>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</si>
  <si>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</si>
  <si>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</si>
  <si>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</si>
  <si>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</si>
  <si>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</si>
  <si>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</si>
  <si>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</si>
  <si>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</si>
  <si>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</si>
  <si>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</si>
  <si>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</si>
  <si>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</si>
  <si>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</si>
  <si>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</si>
  <si>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</si>
  <si>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</si>
  <si>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</si>
  <si>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</si>
  <si>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</si>
  <si>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</si>
  <si>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</si>
  <si>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</si>
  <si>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</si>
  <si>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</si>
  <si>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</si>
  <si>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</si>
  <si>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</si>
  <si>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</si>
  <si>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</si>
  <si>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</si>
  <si>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</si>
  <si>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</si>
  <si>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</si>
  <si>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</si>
  <si>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</si>
  <si>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</si>
  <si>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</si>
  <si>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</si>
  <si>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</si>
  <si>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</si>
  <si>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</si>
  <si>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</si>
  <si>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</si>
  <si>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</si>
  <si>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</si>
  <si>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</si>
  <si>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</si>
  <si>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</si>
  <si>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</si>
  <si>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</si>
  <si>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</si>
  <si>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</si>
  <si>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</si>
  <si>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</si>
  <si>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</si>
  <si>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</si>
  <si>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</si>
  <si>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</si>
  <si>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</si>
  <si>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</si>
  <si>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</si>
  <si>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</si>
  <si>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</si>
  <si>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</si>
  <si>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</si>
  <si>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</si>
  <si>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</si>
  <si>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</si>
  <si>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</si>
  <si>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</si>
  <si>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</si>
  <si>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</si>
  <si>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</si>
  <si>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</si>
  <si>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</si>
  <si>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</si>
  <si>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</si>
  <si>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</si>
  <si>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</si>
  <si>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</si>
  <si>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</si>
  <si>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</si>
  <si>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</si>
  <si>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</si>
  <si>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</si>
  <si>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</si>
  <si>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</si>
  <si>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</si>
  <si>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</si>
  <si>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</si>
  <si>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</si>
  <si>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</si>
  <si>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</si>
  <si>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</si>
  <si>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</si>
  <si>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</si>
  <si>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</si>
  <si>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</si>
  <si>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</si>
  <si>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</si>
  <si>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</si>
  <si>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</si>
  <si>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</si>
  <si>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</si>
  <si>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</si>
  <si>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</si>
  <si>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</si>
  <si>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</si>
  <si>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</si>
  <si>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</si>
  <si>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</si>
  <si>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</si>
  <si>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</si>
  <si>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</si>
  <si>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</si>
  <si>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</si>
  <si>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</si>
  <si>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</si>
  <si>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</si>
  <si>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</si>
  <si>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</si>
  <si>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</si>
  <si>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</si>
  <si>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</si>
  <si>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</si>
  <si>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</si>
  <si>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</si>
  <si>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</si>
  <si>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</si>
  <si>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</si>
  <si>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</si>
  <si>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</si>
  <si>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</si>
  <si>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</si>
  <si>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</si>
  <si>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</si>
  <si>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</si>
  <si>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</si>
  <si>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</si>
  <si>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</si>
  <si>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</si>
  <si>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</si>
  <si>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</si>
  <si>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</si>
  <si>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</si>
  <si>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</si>
  <si>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</si>
  <si>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</si>
  <si>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</si>
  <si>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</si>
  <si>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</si>
  <si>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</si>
  <si>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</si>
  <si>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</si>
  <si>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</si>
  <si>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</si>
  <si>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</si>
  <si>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</si>
  <si>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</si>
  <si>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</si>
  <si>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</si>
  <si>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</si>
  <si>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</si>
  <si>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</si>
  <si>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</si>
  <si>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</si>
  <si>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</si>
  <si>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</si>
  <si>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</si>
  <si>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</si>
  <si>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</si>
  <si>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</si>
  <si>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</si>
  <si>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</si>
  <si>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</si>
  <si>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</si>
  <si>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</si>
  <si>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</si>
  <si>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</si>
  <si>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</si>
  <si>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</si>
  <si>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</si>
  <si>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</si>
  <si>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</si>
  <si>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</si>
  <si>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</si>
  <si>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</si>
  <si>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</si>
  <si>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</si>
  <si>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</si>
  <si>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</si>
  <si>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</si>
  <si>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</si>
  <si>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</si>
  <si>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</si>
  <si>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</si>
  <si>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</si>
  <si>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</si>
  <si>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</si>
  <si>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</si>
  <si>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</si>
  <si>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</si>
  <si>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</si>
  <si>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</si>
  <si>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</si>
  <si>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</si>
  <si>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</si>
  <si>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</si>
  <si>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</si>
  <si>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</si>
  <si>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</si>
  <si>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</si>
  <si>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</si>
  <si>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</si>
  <si>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</si>
  <si>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</si>
  <si>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</si>
  <si>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</si>
  <si>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</si>
  <si>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</si>
  <si>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</si>
  <si>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</si>
  <si>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</si>
  <si>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</si>
  <si>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</si>
  <si>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</si>
  <si>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</si>
  <si>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</si>
  <si>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</si>
  <si>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</si>
  <si>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</si>
  <si>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</si>
  <si>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</si>
  <si>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</si>
  <si>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</si>
  <si>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</si>
  <si>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</si>
  <si>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</si>
  <si>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</si>
  <si>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</si>
  <si>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</si>
  <si>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</si>
  <si>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</si>
  <si>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</si>
  <si>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</si>
  <si>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</si>
  <si>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</si>
  <si>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</si>
  <si>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</si>
  <si>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</si>
  <si>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</si>
  <si>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</si>
  <si>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</si>
  <si>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</si>
  <si>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</si>
  <si>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</si>
  <si>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</si>
  <si>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</si>
  <si>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</si>
  <si>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</si>
  <si>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</si>
  <si>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</si>
  <si>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</si>
  <si>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</si>
  <si>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</si>
  <si>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</si>
  <si>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</si>
  <si>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</si>
  <si>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</si>
  <si>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</si>
  <si>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</si>
  <si>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</si>
  <si>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</si>
  <si>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</si>
  <si>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</si>
  <si>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</si>
  <si>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</si>
  <si>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</si>
  <si>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</si>
  <si>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</si>
  <si>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</si>
  <si>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</si>
  <si>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</si>
  <si>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</si>
  <si>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</si>
  <si>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</si>
  <si>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</si>
  <si>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</si>
  <si>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</si>
  <si>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</si>
  <si>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</si>
  <si>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</si>
  <si>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</si>
  <si>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</si>
  <si>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</si>
  <si>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</si>
  <si>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</si>
  <si>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</si>
  <si>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</si>
  <si>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</si>
  <si>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</si>
  <si>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</si>
  <si>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</si>
  <si>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</si>
  <si>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</si>
  <si>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</si>
  <si>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</si>
  <si>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</si>
  <si>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</si>
  <si>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</si>
  <si>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</si>
  <si>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</si>
  <si>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</si>
  <si>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</si>
  <si>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</si>
  <si>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</si>
  <si>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</si>
  <si>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</si>
  <si>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</si>
  <si>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</si>
  <si>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</si>
  <si>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</si>
  <si>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</si>
  <si>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</si>
  <si>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</si>
  <si>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</si>
  <si>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</si>
  <si>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</si>
  <si>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</si>
  <si>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</si>
  <si>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</si>
  <si>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</si>
  <si>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</si>
  <si>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</si>
  <si>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</si>
  <si>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</si>
  <si>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</si>
  <si>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</si>
  <si>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</si>
  <si>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</si>
  <si>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</si>
  <si>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</si>
  <si>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</si>
  <si>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</si>
  <si>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</si>
  <si>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</si>
  <si>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</si>
  <si>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</si>
  <si>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</si>
  <si>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</si>
  <si>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</si>
  <si>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</si>
  <si>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</si>
  <si>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</si>
  <si>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</si>
  <si>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</si>
  <si>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</si>
  <si>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</si>
  <si>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</si>
  <si>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</si>
  <si>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</si>
  <si>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</si>
  <si>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</si>
  <si>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</si>
  <si>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</si>
  <si>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</si>
  <si>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</si>
  <si>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</si>
  <si>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</si>
  <si>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</si>
  <si>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</si>
  <si>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</si>
  <si>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</si>
  <si>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</si>
  <si>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</si>
  <si>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</si>
  <si>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</si>
  <si>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</si>
  <si>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</si>
  <si>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</si>
  <si>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</si>
  <si>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</si>
  <si>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</si>
  <si>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</si>
  <si>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</si>
  <si>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</si>
  <si>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</si>
  <si>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</si>
  <si>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</si>
  <si>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</si>
  <si>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</si>
  <si>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</si>
  <si>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</si>
  <si>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</si>
  <si>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</si>
  <si>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</si>
  <si>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</si>
  <si>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</si>
  <si>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</si>
  <si>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</si>
  <si>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</si>
  <si>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</si>
  <si>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</si>
  <si>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</si>
  <si>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</si>
  <si>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</si>
  <si>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</si>
  <si>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</si>
  <si>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</si>
  <si>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</si>
  <si>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</si>
  <si>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</si>
  <si>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</si>
  <si>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</si>
  <si>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</si>
  <si>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</si>
  <si>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</si>
  <si>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</si>
  <si>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</si>
  <si>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</si>
  <si>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</si>
  <si>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</si>
  <si>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</si>
  <si>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</si>
  <si>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</si>
  <si>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</si>
  <si>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</si>
  <si>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</si>
  <si>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</si>
  <si>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</si>
  <si>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</si>
  <si>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</si>
  <si>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</si>
  <si>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</si>
  <si>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</si>
  <si>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</si>
  <si>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</si>
  <si>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</si>
  <si>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</si>
  <si>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</si>
  <si>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</si>
  <si>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</si>
  <si>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</si>
  <si>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</si>
  <si>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</si>
  <si>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</si>
  <si>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</si>
  <si>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</si>
  <si>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</si>
  <si>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</si>
  <si>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</si>
  <si>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</si>
  <si>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</si>
  <si>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</si>
  <si>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</si>
  <si>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</si>
  <si>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</si>
  <si>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</si>
  <si>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</si>
  <si>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</si>
  <si>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</si>
  <si>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</si>
  <si>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</si>
  <si>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</si>
  <si>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</si>
  <si>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</si>
  <si>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</si>
  <si>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</si>
  <si>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</si>
  <si>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</si>
  <si>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</si>
  <si>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</si>
  <si>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</si>
  <si>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</si>
  <si>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</si>
  <si>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</si>
  <si>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</si>
  <si>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</si>
  <si>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</si>
  <si>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</si>
  <si>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</si>
  <si>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</si>
  <si>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</si>
  <si>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</si>
  <si>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</si>
  <si>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</si>
  <si>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</si>
  <si>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</si>
  <si>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</si>
  <si>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</si>
  <si>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</si>
  <si>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</si>
  <si>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</si>
  <si>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</si>
  <si>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</si>
  <si>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</si>
  <si>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</si>
  <si>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</si>
  <si>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</si>
  <si>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</si>
  <si>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</si>
  <si>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</si>
  <si>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</si>
  <si>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</si>
  <si>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</si>
  <si>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</si>
  <si>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</si>
  <si>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</si>
  <si>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</si>
  <si>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</si>
  <si>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</si>
  <si>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</si>
  <si>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</si>
  <si>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</si>
  <si>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</si>
  <si>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</si>
  <si>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</si>
  <si>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</si>
  <si>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</si>
  <si>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</si>
  <si>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</si>
  <si>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</si>
  <si>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</si>
  <si>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</si>
  <si>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</si>
  <si>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</si>
  <si>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</si>
  <si>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</si>
  <si>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</si>
  <si>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</si>
  <si>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</si>
  <si>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</si>
  <si>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</si>
  <si>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</si>
  <si>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</si>
  <si>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</si>
  <si>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</si>
  <si>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</si>
  <si>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</si>
  <si>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</si>
  <si>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</si>
  <si>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</si>
  <si>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</si>
  <si>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</si>
  <si>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</si>
  <si>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</si>
  <si>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</si>
  <si>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</si>
  <si>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</si>
  <si>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</si>
  <si>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</si>
  <si>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</si>
  <si>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</si>
  <si>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</si>
  <si>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</si>
  <si>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</si>
  <si>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</si>
  <si>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</si>
  <si>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</si>
  <si>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</si>
  <si>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</si>
  <si>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</si>
  <si>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</si>
  <si>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</si>
  <si>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</si>
  <si>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</si>
  <si>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</si>
  <si>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</si>
  <si>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</si>
  <si>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</si>
  <si>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</si>
  <si>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</si>
  <si>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</si>
  <si>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</si>
  <si>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</si>
  <si>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</si>
  <si>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</si>
  <si>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</si>
  <si>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</si>
  <si>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</si>
  <si>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</si>
  <si>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</si>
  <si>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</si>
  <si>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</si>
  <si>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</si>
  <si>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</si>
  <si>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</si>
  <si>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</si>
  <si>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</si>
  <si>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</si>
  <si>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</si>
  <si>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</si>
  <si>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</si>
  <si>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</si>
  <si>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</si>
  <si>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</si>
  <si>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</si>
  <si>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</si>
  <si>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</si>
  <si>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</si>
  <si>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</si>
  <si>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</si>
  <si>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</si>
  <si>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</si>
  <si>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</si>
  <si>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</si>
  <si>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</si>
  <si>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</si>
  <si>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</si>
  <si>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</si>
  <si>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</si>
  <si>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</si>
  <si>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</si>
  <si>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</si>
  <si>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</si>
  <si>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</si>
  <si>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</si>
  <si>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</si>
  <si>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</si>
  <si>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</si>
  <si>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</si>
  <si>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</si>
  <si>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</si>
  <si>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</si>
  <si>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</si>
  <si>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</si>
  <si>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</si>
  <si>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</si>
  <si>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</si>
  <si>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</si>
  <si>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</si>
  <si>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</si>
  <si>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</si>
  <si>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</si>
  <si>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</si>
  <si>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</si>
  <si>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</si>
  <si>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</si>
  <si>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</si>
  <si>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</si>
  <si>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</si>
  <si>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</si>
  <si>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</si>
  <si>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</si>
  <si>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</si>
  <si>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</si>
  <si>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</si>
  <si>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</si>
  <si>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</si>
  <si>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</si>
  <si>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</si>
  <si>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</si>
  <si>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</si>
  <si>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</si>
  <si>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</si>
  <si>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</si>
  <si>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</si>
  <si>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</si>
  <si>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</si>
  <si>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</si>
  <si>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</si>
  <si>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</si>
  <si>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</si>
  <si>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</si>
  <si>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</si>
  <si>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</si>
  <si>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</si>
  <si>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</si>
  <si>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</si>
  <si>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</si>
  <si>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</si>
  <si>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</si>
  <si>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</si>
  <si>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</si>
  <si>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</si>
  <si>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</si>
  <si>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</si>
  <si>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</si>
  <si>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</si>
  <si>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</si>
  <si>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</si>
  <si>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</si>
  <si>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</si>
  <si>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</si>
  <si>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</si>
  <si>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</si>
  <si>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</si>
  <si>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</si>
  <si>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</si>
  <si>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</si>
  <si>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</si>
  <si>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</si>
  <si>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</si>
  <si>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</si>
  <si>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</si>
  <si>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</si>
  <si>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</si>
  <si>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</si>
  <si>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</si>
  <si>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</si>
  <si>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</si>
  <si>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</si>
  <si>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</si>
  <si>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</si>
  <si>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</si>
  <si>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</si>
  <si>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</si>
  <si>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</si>
  <si>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</si>
  <si>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</si>
  <si>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</si>
  <si>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</si>
  <si>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</si>
  <si>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</si>
  <si>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</si>
  <si>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</si>
  <si>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</si>
  <si>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</si>
  <si>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</si>
  <si>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</si>
  <si>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</si>
  <si>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</si>
  <si>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</si>
  <si>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</si>
  <si>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</si>
  <si>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</si>
  <si>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</si>
  <si>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</si>
  <si>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</si>
  <si>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</si>
  <si>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</si>
  <si>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</si>
  <si>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</si>
  <si>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</si>
  <si>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</si>
  <si>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</si>
  <si>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</si>
  <si>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</si>
  <si>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</si>
  <si>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</si>
  <si>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</si>
  <si>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</si>
  <si>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</si>
  <si>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</si>
  <si>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</si>
  <si>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</si>
  <si>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</si>
  <si>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</si>
  <si>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</si>
  <si>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</si>
  <si>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</si>
  <si>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</si>
  <si>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</si>
  <si>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</si>
  <si>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</si>
  <si>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</si>
  <si>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</si>
  <si>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</si>
  <si>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</si>
  <si>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</si>
  <si>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</si>
  <si>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</si>
  <si>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</si>
  <si>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</si>
  <si>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</si>
  <si>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</si>
  <si>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</si>
  <si>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</si>
  <si>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</si>
  <si>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</si>
  <si>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</si>
  <si>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</si>
  <si>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</si>
  <si>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</si>
  <si>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</si>
  <si>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</si>
  <si>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</si>
  <si>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</si>
  <si>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</si>
  <si>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</si>
  <si>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</si>
  <si>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</si>
  <si>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</si>
  <si>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</si>
  <si>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</si>
  <si>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</si>
  <si>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</si>
  <si>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</si>
  <si>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</si>
  <si>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</si>
  <si>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</si>
  <si>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</si>
  <si>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</si>
  <si>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</si>
  <si>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</si>
  <si>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</si>
  <si>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</si>
  <si>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</si>
  <si>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</si>
  <si>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</si>
  <si>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</si>
  <si>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</si>
  <si>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</si>
  <si>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</si>
  <si>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</si>
  <si>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</si>
  <si>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</si>
  <si>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</si>
  <si>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</si>
  <si>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</si>
  <si>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</si>
  <si>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</si>
  <si>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</si>
  <si>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</si>
  <si>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</si>
  <si>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</si>
  <si>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</si>
  <si>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</si>
  <si>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</si>
  <si>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</si>
  <si>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</si>
  <si>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</si>
  <si>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</si>
  <si>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</si>
  <si>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</si>
  <si>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</si>
  <si>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</si>
  <si>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</si>
  <si>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</si>
  <si>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</si>
  <si>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</si>
  <si>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</si>
  <si>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</si>
  <si>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</si>
  <si>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</si>
  <si>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</si>
  <si>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</si>
  <si>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</si>
  <si>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</si>
  <si>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</si>
  <si>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</si>
  <si>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</si>
  <si>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</si>
  <si>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</si>
  <si>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</si>
  <si>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</si>
  <si>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</si>
  <si>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</si>
  <si>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</si>
  <si>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</si>
  <si>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</si>
  <si>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</si>
  <si>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</si>
  <si>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</si>
  <si>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</si>
  <si>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</si>
  <si>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</si>
  <si>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</si>
  <si>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</si>
  <si>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</si>
  <si>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</si>
  <si>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</si>
  <si>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</si>
  <si>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</si>
  <si>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</si>
  <si>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</si>
  <si>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</si>
  <si>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</si>
  <si>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</si>
  <si>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</si>
  <si>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</si>
  <si>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</si>
  <si>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</si>
  <si>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</si>
  <si>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</si>
  <si>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</si>
  <si>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</si>
  <si>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</si>
  <si>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</si>
  <si>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</si>
  <si>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</si>
  <si>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</si>
  <si>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</si>
  <si>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</si>
  <si>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</si>
  <si>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</si>
  <si>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</si>
  <si>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</si>
  <si>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</si>
  <si>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</si>
  <si>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</si>
  <si>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</si>
  <si>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</si>
  <si>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</si>
  <si>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</si>
  <si>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</si>
  <si>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</si>
  <si>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</si>
  <si>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</si>
  <si>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</si>
  <si>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</si>
  <si>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</si>
  <si>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</si>
  <si>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</si>
  <si>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</si>
  <si>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</si>
  <si>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</si>
  <si>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</si>
  <si>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</si>
  <si>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</si>
  <si>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</si>
  <si>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</si>
  <si>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</si>
  <si>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</si>
  <si>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</si>
  <si>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</si>
  <si>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</si>
  <si>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</si>
  <si>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</si>
  <si>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</si>
  <si>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</si>
  <si>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</si>
  <si>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</si>
  <si>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</si>
  <si>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</si>
  <si>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</si>
  <si>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</si>
  <si>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</si>
  <si>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</si>
  <si>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</si>
  <si>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</si>
  <si>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</si>
  <si>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</si>
  <si>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</si>
  <si>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</si>
  <si>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</si>
  <si>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</si>
  <si>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</si>
  <si>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</si>
  <si>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</si>
  <si>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</si>
  <si>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</si>
  <si>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</si>
  <si>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</si>
  <si>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</si>
  <si>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</si>
  <si>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</si>
  <si>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</si>
  <si>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</si>
  <si>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</si>
  <si>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</si>
  <si>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</si>
  <si>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</si>
  <si>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</si>
  <si>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</si>
  <si>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</si>
  <si>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</si>
  <si>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</si>
  <si>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</si>
  <si>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</si>
  <si>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</si>
  <si>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</si>
  <si>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</si>
  <si>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</si>
  <si>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</si>
  <si>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</si>
  <si>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</si>
  <si>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</si>
  <si>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</si>
  <si>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</si>
  <si>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</si>
  <si>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</si>
  <si>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</si>
  <si>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</si>
  <si>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</si>
  <si>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</si>
  <si>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</si>
  <si>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</si>
  <si>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</si>
  <si>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</si>
  <si>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</si>
  <si>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</si>
  <si>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</si>
  <si>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</si>
  <si>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</si>
  <si>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</si>
  <si>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</si>
  <si>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</si>
  <si>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</si>
  <si>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</si>
  <si>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</si>
  <si>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</si>
  <si>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</si>
  <si>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</si>
  <si>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</si>
  <si>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</si>
  <si>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</si>
  <si>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</si>
  <si>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</si>
  <si>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</si>
  <si>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</si>
  <si>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</si>
  <si>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</si>
  <si>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</si>
  <si>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</si>
  <si>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</si>
  <si>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</si>
  <si>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</si>
  <si>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</si>
  <si>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</si>
  <si>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</si>
  <si>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</si>
  <si>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</si>
  <si>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</si>
  <si>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</si>
  <si>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</si>
  <si>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</si>
  <si>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</si>
  <si>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</si>
  <si>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</si>
  <si>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</si>
  <si>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</si>
  <si>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</si>
  <si>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</si>
  <si>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</si>
  <si>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</si>
  <si>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</si>
  <si>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</si>
  <si>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</si>
  <si>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</si>
  <si>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</si>
  <si>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</si>
  <si>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</si>
  <si>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</si>
  <si>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</si>
  <si>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</si>
  <si>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</si>
  <si>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</si>
  <si>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</si>
  <si>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</si>
  <si>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</si>
  <si>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</si>
  <si>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</si>
  <si>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</si>
  <si>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</si>
  <si>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</si>
  <si>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</si>
  <si>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</si>
  <si>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</si>
  <si>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</si>
  <si>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</si>
  <si>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</si>
  <si>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</si>
  <si>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</si>
  <si>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</si>
  <si>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</si>
  <si>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</si>
  <si>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</si>
  <si>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</si>
  <si>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</si>
  <si>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</si>
  <si>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</si>
  <si>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</si>
  <si>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</si>
  <si>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</si>
  <si>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</si>
  <si>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</si>
  <si>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</si>
  <si>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</si>
  <si>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</si>
  <si>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</si>
  <si>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</si>
  <si>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</si>
  <si>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</si>
  <si>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</si>
  <si>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</si>
  <si>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</si>
  <si>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</si>
  <si>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</si>
  <si>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</si>
  <si>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</si>
  <si>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</si>
  <si>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</si>
  <si>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</si>
  <si>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</si>
  <si>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</si>
  <si>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</si>
  <si>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</si>
  <si>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</si>
  <si>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</si>
  <si>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</si>
  <si>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</si>
  <si>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</si>
  <si>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</si>
  <si>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</si>
  <si>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</si>
  <si>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</si>
  <si>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</si>
  <si>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</si>
  <si>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</si>
  <si>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</si>
  <si>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</si>
  <si>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</si>
  <si>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</si>
  <si>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</si>
  <si>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</si>
  <si>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</si>
  <si>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</si>
  <si>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</si>
  <si>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</si>
  <si>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</si>
  <si>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</si>
  <si>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</si>
  <si>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</si>
  <si>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</si>
  <si>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</si>
  <si>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</si>
  <si>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</si>
  <si>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</si>
  <si>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</si>
  <si>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</si>
  <si>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</si>
  <si>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</si>
  <si>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</si>
  <si>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</si>
  <si>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</si>
  <si>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</si>
  <si>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</si>
  <si>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</si>
  <si>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</si>
  <si>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</si>
  <si>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</si>
  <si>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</si>
  <si>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</si>
  <si>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</si>
  <si>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</si>
  <si>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</si>
  <si>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</si>
  <si>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</si>
  <si>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</si>
  <si>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</si>
  <si>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</si>
  <si>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</si>
  <si>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</si>
  <si>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</si>
  <si>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</si>
  <si>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</si>
  <si>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</si>
  <si>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</si>
  <si>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</si>
  <si>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</si>
  <si>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</si>
  <si>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</si>
  <si>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</si>
  <si>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</si>
  <si>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</si>
  <si>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</si>
  <si>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</si>
  <si>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</si>
  <si>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</si>
  <si>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</si>
  <si>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</si>
  <si>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</si>
  <si>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</si>
  <si>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</si>
  <si>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</si>
  <si>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</si>
  <si>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</si>
  <si>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</si>
  <si>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</si>
  <si>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</si>
  <si>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</si>
  <si>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</si>
  <si>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</si>
  <si>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</si>
  <si>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</si>
  <si>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</si>
  <si>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</si>
  <si>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</si>
  <si>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</si>
  <si>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</si>
  <si>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</si>
  <si>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</si>
  <si>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</si>
  <si>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</si>
  <si>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</si>
  <si>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</si>
  <si>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</si>
  <si>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</si>
  <si>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</si>
  <si>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</si>
  <si>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</si>
  <si>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</si>
  <si>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</si>
  <si>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</si>
  <si>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</si>
  <si>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</si>
  <si>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</si>
  <si>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</si>
  <si>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</si>
  <si>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</si>
  <si>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</si>
  <si>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</si>
  <si>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</si>
  <si>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</si>
  <si>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</si>
  <si>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</si>
  <si>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</si>
  <si>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</si>
  <si>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</si>
  <si>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</si>
  <si>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</si>
  <si>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</si>
  <si>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</si>
  <si>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</si>
  <si>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</si>
  <si>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</si>
  <si>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</si>
  <si>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</si>
  <si>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</si>
  <si>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</si>
  <si>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</si>
  <si>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</si>
  <si>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</si>
  <si>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</si>
  <si>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</si>
  <si>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</si>
  <si>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</si>
  <si>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</si>
  <si>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</si>
  <si>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</si>
  <si>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</si>
  <si>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</si>
  <si>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</si>
  <si>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</si>
  <si>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</si>
  <si>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</si>
  <si>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</si>
  <si>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</si>
  <si>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</si>
  <si>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</si>
  <si>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</si>
  <si>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</si>
  <si>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</si>
  <si>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</si>
  <si>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</si>
  <si>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</si>
  <si>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</si>
  <si>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</si>
  <si>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</si>
  <si>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</si>
  <si>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</si>
  <si>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</si>
  <si>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</si>
  <si>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</si>
  <si>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</si>
  <si>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</si>
  <si>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</si>
  <si>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</si>
  <si>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</si>
  <si>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</si>
  <si>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</si>
  <si>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</si>
  <si>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</si>
  <si>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</si>
  <si>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</si>
  <si>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</si>
  <si>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</si>
  <si>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</si>
  <si>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</si>
  <si>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</si>
  <si>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</si>
  <si>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</si>
  <si>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</si>
  <si>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</si>
  <si>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</si>
  <si>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</si>
  <si>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</si>
  <si>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</si>
  <si>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</si>
  <si>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</si>
  <si>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</si>
  <si>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</si>
  <si>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</si>
  <si>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</si>
  <si>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</si>
  <si>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</si>
  <si>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</si>
  <si>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</si>
  <si>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</si>
  <si>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</si>
  <si>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</si>
  <si>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</si>
  <si>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</si>
  <si>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</si>
  <si>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</si>
  <si>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</si>
  <si>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</si>
  <si>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</si>
  <si>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</si>
  <si>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</si>
  <si>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</si>
  <si>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</si>
  <si>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</si>
  <si>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</si>
  <si>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</si>
  <si>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</si>
  <si>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</si>
  <si>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</si>
  <si>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</si>
  <si>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</si>
  <si>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</si>
  <si>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</si>
  <si>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</si>
  <si>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</si>
  <si>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</si>
  <si>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</si>
  <si>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</si>
  <si>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</si>
  <si>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</si>
  <si>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</si>
  <si>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</si>
  <si>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</si>
  <si>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</si>
  <si>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</si>
  <si>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</si>
  <si>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</si>
  <si>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</si>
  <si>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</si>
  <si>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</si>
  <si>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</si>
  <si>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</si>
  <si>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</si>
  <si>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</si>
  <si>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</si>
  <si>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</si>
  <si>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</si>
  <si>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</si>
  <si>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</si>
  <si>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</si>
  <si>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</si>
  <si>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</si>
  <si>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</si>
  <si>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</si>
  <si>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</si>
  <si>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</si>
  <si>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</si>
  <si>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</si>
  <si>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</si>
  <si>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</si>
  <si>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</si>
  <si>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</si>
  <si>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</si>
  <si>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</si>
  <si>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</si>
  <si>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</si>
  <si>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</si>
  <si>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</si>
  <si>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</si>
  <si>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</si>
  <si>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</si>
  <si>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</si>
  <si>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</si>
  <si>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</si>
  <si>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</si>
  <si>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</si>
  <si>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</si>
  <si>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</si>
  <si>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</si>
  <si>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</si>
  <si>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</si>
  <si>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</si>
  <si>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</si>
  <si>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</si>
  <si>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</si>
  <si>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</si>
  <si>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</si>
  <si>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</si>
  <si>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</si>
  <si>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</si>
  <si>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</si>
  <si>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</si>
  <si>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</si>
  <si>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</si>
  <si>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</si>
  <si>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</si>
  <si>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</si>
  <si>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</si>
  <si>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</si>
  <si>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</si>
  <si>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</si>
  <si>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</si>
  <si>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</si>
  <si>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</si>
  <si>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</si>
  <si>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</si>
  <si>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</si>
  <si>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</si>
  <si>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</si>
  <si>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</si>
  <si>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</si>
  <si>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</si>
  <si>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</si>
  <si>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</si>
  <si>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</si>
  <si>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</si>
  <si>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</si>
  <si>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</si>
  <si>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</si>
  <si>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</si>
  <si>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</si>
  <si>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</si>
  <si>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</si>
  <si>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</si>
  <si>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</si>
  <si>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</si>
  <si>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</si>
  <si>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</si>
  <si>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</si>
  <si>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</si>
  <si>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</si>
  <si>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</si>
  <si>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</si>
  <si>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</si>
  <si>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</si>
  <si>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</si>
  <si>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</si>
  <si>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</si>
  <si>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</si>
  <si>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</si>
  <si>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</si>
  <si>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</si>
  <si>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</si>
  <si>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</si>
  <si>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</si>
  <si>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</si>
  <si>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</si>
  <si>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</si>
  <si>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</si>
  <si>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</si>
  <si>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</si>
  <si>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</si>
  <si>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</si>
  <si>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</si>
  <si>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</si>
  <si>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</si>
  <si>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</si>
  <si>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</si>
  <si>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</si>
  <si>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</si>
  <si>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</si>
  <si>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</si>
  <si>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</si>
  <si>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</si>
  <si>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</si>
  <si>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</si>
  <si>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</si>
  <si>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</si>
  <si>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</si>
  <si>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</si>
  <si>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</si>
  <si>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</si>
  <si>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</si>
  <si>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</si>
  <si>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</si>
  <si>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</si>
  <si>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</si>
  <si>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</si>
  <si>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</si>
  <si>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</si>
  <si>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</si>
  <si>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</si>
  <si>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</si>
  <si>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</si>
  <si>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</si>
  <si>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</si>
  <si>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</si>
  <si>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</si>
  <si>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</si>
  <si>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</si>
  <si>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</si>
  <si>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</si>
  <si>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</si>
  <si>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</si>
  <si>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</si>
  <si>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</si>
  <si>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</si>
  <si>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</si>
  <si>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</si>
  <si>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</si>
  <si>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</si>
  <si>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</si>
  <si>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</si>
  <si>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</si>
  <si>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</si>
  <si>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</si>
  <si>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</si>
  <si>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</si>
  <si>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</si>
  <si>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</si>
  <si>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</si>
  <si>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</si>
  <si>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</si>
  <si>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</si>
  <si>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</si>
  <si>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</si>
  <si>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</si>
  <si>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</si>
  <si>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</si>
  <si>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</si>
  <si>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</si>
  <si>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</si>
  <si>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</si>
  <si>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</si>
  <si>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</si>
  <si>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</si>
  <si>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</si>
  <si>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</si>
  <si>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</si>
  <si>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</si>
  <si>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</si>
  <si>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</si>
  <si>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</si>
  <si>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</si>
  <si>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</si>
  <si>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</si>
  <si>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</si>
  <si>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</si>
  <si>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</si>
  <si>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</si>
  <si>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</si>
  <si>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</si>
  <si>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</si>
  <si>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</si>
  <si>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</si>
  <si>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</si>
  <si>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</si>
  <si>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</si>
  <si>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</si>
  <si>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</si>
  <si>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</si>
  <si>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</si>
  <si>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</si>
  <si>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</si>
  <si>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</si>
  <si>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</si>
  <si>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</si>
  <si>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</si>
  <si>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</si>
  <si>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</si>
  <si>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</si>
  <si>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</si>
  <si>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</si>
  <si>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</si>
  <si>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</si>
  <si>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</si>
  <si>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</si>
  <si>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</si>
  <si>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</si>
  <si>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</si>
  <si>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</si>
  <si>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</si>
  <si>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</si>
  <si>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</si>
  <si>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</si>
  <si>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</si>
  <si>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</si>
  <si>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</si>
  <si>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</si>
  <si>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</si>
  <si>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</si>
  <si>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</si>
  <si>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</si>
  <si>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</si>
  <si>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</si>
  <si>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</si>
  <si>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</si>
  <si>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</si>
  <si>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</si>
  <si>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</si>
  <si>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</si>
  <si>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</si>
  <si>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</si>
  <si>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</si>
  <si>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</si>
  <si>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</si>
  <si>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</si>
  <si>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</si>
  <si>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</si>
  <si>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</si>
  <si>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</si>
  <si>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</si>
  <si>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</si>
  <si>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</si>
  <si>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</si>
  <si>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</si>
  <si>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</si>
  <si>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</si>
  <si>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</si>
  <si>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</si>
  <si>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</si>
  <si>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</si>
  <si>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</si>
  <si>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</si>
  <si>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</si>
  <si>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</si>
  <si>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</si>
  <si>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</si>
  <si>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</si>
  <si>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</si>
  <si>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</si>
  <si>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</si>
  <si>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</si>
  <si>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</si>
  <si>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</si>
  <si>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</si>
  <si>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</si>
  <si>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</si>
  <si>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</si>
  <si>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</si>
  <si>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</si>
  <si>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</si>
  <si>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</si>
  <si>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</si>
  <si>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</si>
  <si>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</si>
  <si>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</si>
  <si>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</si>
  <si>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</si>
  <si>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</si>
  <si>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</si>
  <si>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</si>
  <si>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</si>
  <si>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</si>
  <si>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</si>
  <si>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</si>
  <si>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</si>
  <si>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</si>
  <si>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</si>
  <si>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</si>
  <si>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</si>
  <si>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</si>
  <si>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</si>
  <si>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</si>
  <si>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</si>
  <si>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</si>
  <si>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</si>
  <si>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</si>
  <si>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</si>
  <si>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</si>
  <si>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</si>
  <si>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</si>
  <si>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</si>
  <si>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</si>
  <si>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</si>
  <si>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</si>
  <si>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</si>
  <si>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</si>
  <si>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</si>
  <si>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</si>
  <si>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</si>
  <si>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</si>
  <si>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</si>
  <si>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</si>
  <si>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</si>
  <si>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</si>
  <si>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</si>
  <si>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</si>
  <si>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</si>
  <si>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</si>
  <si>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</si>
  <si>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</si>
  <si>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</si>
  <si>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</si>
  <si>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</si>
  <si>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</si>
  <si>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</si>
  <si>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</si>
  <si>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</si>
  <si>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</si>
  <si>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</si>
  <si>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</si>
  <si>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</si>
  <si>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</si>
  <si>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</si>
  <si>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</si>
  <si>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</si>
  <si>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</si>
  <si>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</si>
  <si>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</si>
  <si>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</si>
  <si>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</si>
  <si>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</si>
  <si>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</si>
  <si>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</si>
  <si>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</si>
  <si>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</si>
  <si>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</si>
  <si>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</si>
  <si>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</si>
  <si>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</si>
  <si>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</si>
  <si>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</si>
  <si>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</si>
  <si>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</si>
  <si>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</si>
  <si>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</si>
  <si>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</si>
  <si>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</si>
  <si>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</si>
  <si>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</si>
  <si>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</si>
  <si>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</si>
  <si>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</si>
  <si>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</si>
  <si>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</si>
  <si>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</si>
  <si>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</si>
  <si>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</si>
  <si>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</si>
  <si>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</si>
  <si>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</si>
  <si>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</si>
  <si>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</si>
  <si>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</si>
  <si>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</si>
  <si>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</si>
  <si>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</si>
  <si>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</si>
  <si>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</si>
  <si>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</si>
  <si>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</si>
  <si>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</si>
  <si>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</si>
  <si>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</si>
  <si>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</si>
  <si>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</si>
  <si>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</si>
  <si>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</si>
  <si>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</si>
  <si>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</si>
  <si>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</si>
  <si>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</si>
  <si>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</si>
  <si>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</si>
  <si>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</si>
  <si>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</si>
  <si>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</si>
  <si>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</si>
  <si>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</si>
  <si>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</si>
  <si>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</si>
  <si>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</si>
  <si>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</si>
  <si>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</si>
  <si>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</si>
  <si>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</si>
  <si>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</si>
  <si>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</si>
  <si>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</si>
  <si>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</si>
  <si>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</si>
  <si>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</si>
  <si>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</si>
  <si>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</si>
  <si>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</si>
  <si>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</si>
  <si>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</si>
  <si>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</si>
  <si>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</si>
  <si>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</si>
  <si>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</si>
  <si>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</si>
  <si>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</si>
  <si>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</si>
  <si>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</si>
  <si>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</si>
  <si>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</si>
  <si>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</si>
  <si>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</si>
  <si>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</si>
  <si>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</si>
  <si>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</si>
  <si>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</si>
  <si>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</si>
  <si>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</si>
  <si>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</si>
  <si>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</si>
  <si>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</si>
  <si>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</si>
  <si>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</si>
  <si>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</si>
  <si>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</si>
  <si>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</si>
  <si>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</si>
  <si>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</si>
  <si>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</si>
  <si>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</si>
  <si>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</si>
  <si>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</si>
  <si>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</si>
  <si>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</si>
  <si>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</si>
  <si>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</si>
  <si>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</si>
  <si>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</si>
  <si>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</si>
  <si>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</si>
  <si>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</si>
  <si>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</si>
  <si>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</si>
  <si>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</si>
  <si>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</si>
  <si>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</si>
  <si>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</si>
  <si>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</si>
  <si>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</si>
  <si>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</si>
  <si>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</si>
  <si>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</si>
  <si>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</si>
  <si>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</si>
  <si>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</si>
  <si>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</si>
  <si>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</si>
  <si>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</si>
  <si>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</si>
  <si>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</si>
  <si>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</si>
  <si>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</si>
  <si>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</si>
  <si>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</si>
  <si>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</si>
  <si>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</si>
  <si>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</si>
  <si>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</si>
  <si>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</si>
  <si>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</si>
  <si>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</si>
  <si>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</si>
  <si>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</si>
  <si>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</si>
  <si>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</si>
  <si>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</si>
  <si>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</si>
  <si>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</si>
  <si>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</si>
  <si>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</si>
  <si>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</si>
  <si>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</si>
  <si>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</si>
  <si>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</si>
  <si>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</si>
  <si>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</si>
  <si>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</si>
  <si>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</si>
  <si>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</si>
  <si>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</si>
  <si>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</si>
  <si>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</si>
  <si>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</si>
  <si>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</si>
  <si>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</si>
  <si>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</si>
  <si>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</si>
  <si>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</si>
  <si>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</si>
  <si>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</si>
  <si>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</si>
  <si>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</si>
  <si>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</si>
  <si>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</si>
  <si>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</si>
  <si>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</si>
  <si>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</si>
  <si>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</si>
  <si>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</si>
  <si>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</si>
  <si>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</si>
  <si>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</si>
  <si>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</si>
  <si>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</si>
  <si>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</si>
  <si>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</si>
  <si>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</si>
  <si>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</si>
  <si>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</si>
  <si>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</si>
  <si>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</si>
  <si>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</si>
  <si>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</si>
  <si>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</si>
  <si>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</si>
  <si>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</si>
  <si>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</si>
  <si>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</si>
  <si>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</si>
  <si>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</si>
  <si>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</si>
  <si>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</si>
  <si>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</si>
  <si>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</si>
  <si>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</si>
  <si>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</si>
  <si>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</si>
  <si>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</si>
  <si>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</si>
  <si>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</si>
  <si>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</si>
  <si>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</si>
  <si>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</si>
  <si>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</si>
  <si>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</si>
  <si>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</si>
  <si>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</si>
  <si>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</si>
  <si>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</si>
  <si>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</si>
  <si>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</si>
  <si>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</si>
  <si>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</si>
  <si>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</si>
  <si>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</si>
  <si>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</si>
  <si>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</si>
  <si>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</si>
  <si>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</si>
  <si>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</si>
  <si>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</si>
  <si>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</si>
  <si>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</si>
  <si>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</si>
  <si>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</si>
  <si>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</si>
  <si>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</si>
  <si>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</si>
  <si>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</si>
  <si>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</si>
  <si>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</si>
  <si>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</si>
  <si>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</si>
  <si>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</si>
  <si>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</si>
  <si>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</si>
  <si>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</si>
  <si>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</si>
  <si>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</si>
  <si>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</si>
  <si>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</si>
  <si>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</si>
  <si>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</si>
  <si>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</si>
  <si>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</si>
  <si>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</si>
  <si>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</si>
  <si>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</si>
  <si>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</si>
  <si>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</si>
  <si>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</si>
  <si>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</si>
  <si>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</si>
  <si>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</si>
  <si>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</si>
  <si>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</si>
  <si>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</si>
  <si>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</si>
  <si>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</si>
  <si>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</si>
  <si>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</si>
  <si>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</si>
  <si>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</si>
  <si>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</si>
  <si>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</si>
  <si>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</si>
  <si>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</si>
  <si>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</si>
  <si>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</si>
  <si>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</si>
  <si>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</si>
  <si>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</si>
  <si>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</si>
  <si>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</si>
  <si>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</si>
  <si>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</si>
  <si>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</si>
  <si>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</si>
  <si>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</si>
  <si>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</si>
  <si>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</si>
  <si>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</si>
  <si>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</si>
  <si>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</si>
  <si>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</si>
  <si>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</si>
  <si>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</si>
  <si>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</si>
  <si>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</si>
  <si>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</si>
  <si>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</si>
  <si>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</si>
  <si>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</si>
  <si>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</si>
  <si>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</si>
  <si>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</si>
  <si>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</si>
  <si>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</si>
  <si>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</si>
  <si>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</si>
  <si>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</si>
  <si>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</si>
  <si>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</si>
  <si>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</si>
  <si>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</si>
  <si>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</si>
  <si>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</si>
  <si>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</si>
  <si>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</si>
  <si>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</si>
  <si>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</si>
  <si>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</si>
  <si>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</si>
  <si>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</si>
  <si>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</si>
  <si>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</si>
  <si>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</si>
  <si>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</si>
  <si>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</si>
  <si>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</si>
  <si>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</si>
  <si>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</si>
  <si>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</si>
  <si>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</si>
  <si>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</si>
  <si>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</si>
  <si>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</si>
  <si>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</si>
  <si>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</si>
  <si>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</si>
  <si>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</si>
  <si>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</si>
  <si>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</si>
  <si>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</si>
  <si>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</si>
  <si>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</si>
  <si>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</si>
  <si>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</si>
  <si>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</si>
  <si>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</si>
  <si>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</si>
  <si>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</si>
  <si>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</si>
  <si>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</si>
  <si>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</si>
  <si>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</si>
  <si>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</si>
  <si>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</si>
  <si>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</si>
  <si>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</si>
  <si>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</si>
  <si>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</si>
  <si>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</si>
  <si>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</si>
  <si>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</si>
  <si>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</si>
  <si>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</si>
  <si>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</si>
  <si>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</si>
  <si>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</si>
  <si>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</si>
  <si>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</si>
  <si>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</si>
  <si>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</si>
  <si>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</si>
  <si>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</si>
  <si>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</si>
  <si>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</si>
  <si>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</si>
  <si>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</si>
  <si>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</si>
  <si>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</si>
  <si>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</si>
  <si>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</si>
  <si>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</si>
  <si>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</si>
  <si>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</si>
  <si>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</si>
  <si>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</si>
  <si>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</si>
  <si>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</si>
  <si>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</si>
  <si>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</si>
  <si>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</si>
  <si>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</si>
  <si>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</si>
  <si>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</si>
  <si>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</si>
  <si>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</si>
  <si>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</si>
  <si>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</si>
  <si>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</si>
  <si>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</si>
  <si>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</si>
  <si>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</si>
  <si>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</si>
  <si>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</si>
  <si>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</si>
  <si>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</si>
  <si>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</si>
  <si>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</si>
  <si>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</si>
  <si>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</si>
  <si>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</si>
  <si>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</si>
  <si>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</si>
  <si>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</si>
  <si>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</si>
  <si>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</si>
  <si>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</si>
  <si>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</si>
  <si>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</si>
  <si>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</si>
  <si>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</si>
  <si>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</si>
  <si>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</si>
  <si>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</si>
  <si>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</si>
  <si>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</si>
  <si>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</si>
  <si>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</si>
  <si>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</si>
  <si>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</si>
  <si>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</si>
  <si>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</si>
  <si>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</si>
  <si>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</si>
  <si>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</si>
  <si>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</si>
  <si>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</si>
  <si>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</si>
  <si>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</si>
  <si>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</si>
  <si>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</si>
  <si>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</si>
  <si>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</si>
  <si>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</si>
  <si>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</si>
  <si>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</si>
  <si>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</si>
  <si>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</si>
  <si>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</si>
  <si>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</si>
  <si>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</si>
  <si>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</si>
  <si>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</si>
  <si>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</si>
  <si>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</si>
  <si>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</si>
  <si>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</si>
  <si>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</si>
  <si>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</si>
  <si>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</si>
  <si>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</si>
  <si>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</si>
  <si>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</si>
  <si>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</si>
  <si>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</si>
  <si>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</si>
  <si>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</si>
  <si>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</si>
  <si>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</si>
  <si>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</si>
  <si>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</si>
  <si>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</si>
  <si>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</si>
  <si>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</si>
  <si>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</si>
  <si>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</si>
  <si>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</si>
  <si>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</si>
  <si>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</si>
  <si>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</si>
  <si>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</si>
  <si>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</si>
  <si>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</si>
  <si>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</si>
  <si>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</si>
  <si>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</si>
  <si>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</si>
  <si>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</si>
  <si>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</si>
  <si>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</si>
  <si>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</si>
  <si>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</si>
  <si>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</si>
  <si>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</si>
  <si>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</si>
  <si>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</si>
  <si>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</si>
  <si>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</si>
  <si>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</si>
  <si>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</si>
  <si>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</si>
  <si>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</si>
  <si>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</si>
  <si>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</si>
  <si>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</si>
  <si>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</si>
  <si>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</si>
  <si>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</si>
  <si>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</si>
  <si>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</si>
  <si>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</si>
  <si>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</si>
  <si>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</si>
  <si>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</si>
  <si>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</si>
  <si>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</si>
  <si>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</si>
  <si>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</si>
  <si>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</si>
  <si>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</si>
  <si>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</si>
  <si>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</si>
  <si>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</si>
  <si>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</si>
  <si>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</si>
  <si>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</si>
  <si>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</si>
  <si>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</si>
  <si>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</si>
  <si>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</si>
  <si>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</si>
  <si>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</si>
  <si>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</si>
  <si>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</si>
  <si>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</si>
  <si>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</si>
  <si>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</si>
  <si>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</si>
  <si>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</si>
  <si>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</si>
  <si>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</si>
  <si>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</si>
  <si>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</si>
  <si>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</si>
  <si>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</si>
  <si>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</si>
  <si>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</si>
  <si>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</si>
  <si>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</si>
  <si>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</si>
  <si>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</si>
  <si>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</si>
  <si>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</si>
  <si>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</si>
  <si>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</si>
  <si>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</si>
  <si>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</si>
  <si>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</si>
  <si>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</si>
  <si>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</si>
  <si>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</si>
  <si>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</si>
  <si>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</si>
  <si>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</si>
  <si>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</si>
  <si>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</si>
  <si>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</si>
  <si>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</si>
  <si>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</si>
  <si>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</si>
  <si>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</si>
  <si>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</si>
  <si>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</si>
  <si>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</si>
  <si>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</si>
  <si>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</si>
  <si>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</si>
  <si>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</si>
  <si>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</si>
  <si>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</si>
  <si>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</si>
  <si>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</si>
  <si>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</si>
  <si>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</si>
  <si>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</si>
  <si>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</si>
  <si>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</si>
  <si>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</si>
  <si>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</si>
  <si>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</si>
  <si>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</si>
  <si>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</si>
  <si>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</si>
  <si>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</si>
  <si>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</si>
  <si>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</si>
  <si>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</si>
  <si>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</si>
  <si>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</si>
  <si>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</si>
  <si>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</si>
  <si>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</si>
  <si>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</si>
  <si>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</si>
  <si>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</si>
  <si>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</si>
  <si>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</si>
  <si>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</si>
  <si>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</si>
  <si>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</si>
  <si>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</si>
  <si>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</si>
  <si>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</si>
  <si>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</si>
  <si>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</si>
  <si>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</si>
  <si>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</si>
  <si>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</si>
  <si>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</si>
  <si>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</si>
  <si>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</si>
  <si>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</si>
  <si>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</si>
  <si>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</si>
  <si>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</si>
  <si>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</si>
  <si>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</si>
  <si>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</si>
  <si>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</si>
  <si>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</si>
  <si>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</si>
  <si>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</si>
  <si>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</si>
  <si>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</si>
  <si>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</si>
  <si>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</si>
  <si>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</si>
  <si>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</si>
  <si>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</si>
  <si>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</si>
  <si>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</si>
  <si>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</si>
  <si>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</si>
  <si>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</si>
  <si>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</si>
  <si>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</si>
  <si>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</si>
  <si>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</si>
  <si>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</si>
  <si>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</si>
  <si>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</si>
  <si>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</si>
  <si>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</si>
  <si>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</si>
  <si>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</si>
  <si>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</si>
  <si>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</si>
  <si>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</si>
  <si>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</si>
  <si>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</si>
  <si>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</si>
  <si>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</si>
  <si>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</si>
  <si>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</si>
  <si>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</si>
  <si>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</si>
  <si>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</si>
  <si>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</si>
  <si>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</si>
  <si>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</si>
  <si>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</si>
  <si>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</si>
  <si>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</si>
  <si>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</si>
  <si>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</si>
  <si>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</si>
  <si>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</si>
  <si>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</si>
  <si>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</si>
  <si>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</si>
  <si>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</si>
  <si>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</si>
  <si>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</si>
  <si>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</si>
  <si>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</si>
  <si>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</si>
  <si>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</si>
  <si>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</si>
  <si>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</si>
  <si>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</si>
  <si>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</si>
  <si>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</si>
  <si>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</si>
  <si>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</si>
  <si>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</si>
  <si>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</si>
  <si>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</si>
  <si>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</si>
  <si>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</si>
  <si>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</si>
  <si>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</si>
  <si>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</si>
  <si>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</si>
  <si>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</si>
  <si>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</si>
  <si>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</si>
  <si>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</si>
  <si>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</si>
  <si>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</si>
  <si>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</si>
  <si>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</si>
  <si>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</si>
  <si>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</si>
  <si>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</si>
  <si>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</si>
  <si>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</si>
  <si>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</si>
  <si>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</si>
  <si>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</si>
  <si>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</si>
  <si>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</si>
  <si>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</si>
  <si>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</si>
  <si>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</si>
  <si>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</si>
  <si>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</si>
  <si>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</si>
  <si>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</si>
  <si>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</si>
  <si>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</si>
  <si>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</si>
  <si>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</si>
  <si>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</si>
  <si>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</si>
  <si>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</si>
  <si>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</si>
  <si>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</si>
  <si>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</si>
  <si>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</si>
  <si>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</si>
  <si>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</si>
  <si>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</si>
  <si>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</si>
  <si>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</si>
  <si>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</si>
  <si>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</si>
  <si>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</si>
  <si>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</si>
  <si>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</si>
  <si>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</si>
  <si>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</si>
  <si>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</si>
  <si>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</si>
  <si>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</si>
  <si>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</si>
  <si>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</si>
  <si>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</si>
  <si>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</si>
  <si>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</si>
  <si>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</si>
  <si>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</si>
  <si>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</si>
  <si>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</si>
  <si>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</si>
  <si>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</si>
  <si>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</si>
  <si>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</si>
  <si>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</si>
  <si>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</si>
  <si>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</si>
  <si>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</si>
  <si>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</si>
  <si>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</si>
  <si>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</si>
  <si>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</si>
  <si>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</si>
  <si>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</si>
  <si>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</si>
  <si>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</si>
  <si>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</si>
  <si>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</si>
  <si>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</si>
  <si>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</si>
  <si>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</si>
  <si>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</si>
  <si>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</si>
  <si>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</si>
  <si>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</si>
  <si>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</si>
  <si>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</si>
  <si>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</si>
  <si>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</si>
  <si>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</si>
  <si>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</si>
  <si>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</si>
  <si>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</si>
  <si>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</si>
  <si>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</si>
  <si>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</si>
  <si>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</si>
  <si>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</si>
  <si>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</si>
  <si>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</si>
  <si>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</si>
  <si>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</si>
  <si>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</si>
  <si>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</si>
  <si>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</si>
  <si>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</si>
  <si>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</si>
  <si>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</si>
  <si>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</si>
  <si>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</si>
  <si>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</si>
  <si>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</si>
  <si>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</si>
  <si>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</si>
  <si>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</si>
  <si>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</si>
  <si>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</si>
  <si>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</si>
  <si>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</si>
  <si>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</si>
  <si>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</si>
  <si>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</si>
  <si>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</si>
  <si>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</si>
  <si>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</si>
  <si>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</si>
  <si>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</si>
  <si>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</si>
  <si>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</si>
  <si>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</si>
  <si>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</si>
  <si>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</si>
  <si>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</si>
  <si>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</si>
  <si>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</si>
  <si>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</si>
  <si>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</si>
  <si>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</si>
  <si>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</si>
  <si>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</si>
  <si>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</si>
  <si>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</si>
  <si>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</si>
  <si>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</si>
  <si>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</si>
  <si>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</si>
  <si>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</si>
  <si>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</si>
  <si>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</si>
  <si>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</si>
  <si>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</si>
  <si>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</si>
  <si>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</si>
  <si>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</si>
  <si>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</si>
  <si>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</si>
  <si>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</si>
  <si>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</si>
  <si>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</si>
  <si>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</si>
  <si>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</si>
  <si>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</si>
  <si>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</si>
  <si>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</si>
  <si>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</si>
  <si>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</si>
  <si>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</si>
  <si>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</si>
  <si>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</si>
  <si>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</si>
  <si>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</si>
  <si>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</si>
  <si>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</si>
  <si>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</si>
  <si>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</si>
  <si>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</si>
  <si>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</si>
  <si>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</si>
  <si>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</si>
  <si>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</si>
  <si>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</si>
  <si>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</si>
  <si>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</si>
  <si>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</si>
  <si>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</si>
  <si>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</si>
  <si>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</si>
  <si>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</si>
  <si>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</si>
  <si>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</si>
  <si>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</si>
  <si>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</si>
  <si>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</si>
  <si>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</si>
  <si>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</si>
  <si>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</si>
  <si>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</si>
  <si>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</si>
  <si>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</si>
  <si>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</si>
  <si>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</si>
  <si>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</si>
  <si>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</si>
  <si>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</si>
  <si>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</si>
  <si>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</si>
  <si>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</si>
  <si>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</si>
  <si>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</si>
  <si>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</si>
  <si>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</si>
  <si>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</si>
  <si>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</si>
  <si>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</si>
  <si>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</si>
  <si>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</si>
  <si>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</si>
  <si>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</si>
  <si>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</si>
  <si>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</si>
  <si>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</si>
  <si>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</si>
  <si>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</si>
  <si>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</si>
  <si>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</si>
  <si>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</si>
  <si>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</si>
  <si>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</si>
  <si>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</si>
  <si>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</si>
  <si>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</si>
  <si>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</si>
  <si>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</si>
  <si>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</si>
  <si>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</si>
  <si>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</si>
  <si>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</si>
  <si>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</si>
  <si>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</si>
  <si>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</si>
  <si>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</si>
  <si>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</si>
  <si>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</si>
  <si>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</si>
  <si>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</si>
  <si>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</si>
  <si>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</si>
  <si>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</si>
  <si>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</si>
  <si>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</si>
  <si>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</si>
  <si>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</si>
  <si>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</si>
  <si>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</si>
  <si>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</si>
  <si>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</si>
  <si>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</si>
  <si>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</si>
  <si>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</si>
  <si>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</si>
  <si>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</si>
  <si>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</si>
  <si>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</si>
  <si>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</si>
  <si>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</si>
  <si>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</si>
  <si>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</si>
  <si>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</si>
  <si>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</si>
  <si>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</si>
  <si>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</si>
  <si>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</si>
  <si>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</si>
  <si>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</si>
  <si>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</si>
  <si>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</si>
  <si>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</si>
  <si>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</si>
  <si>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</si>
  <si>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</si>
  <si>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</si>
  <si>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</si>
  <si>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</si>
  <si>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</si>
  <si>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</si>
  <si>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</si>
  <si>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</si>
  <si>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</si>
  <si>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</si>
  <si>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</si>
  <si>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</si>
  <si>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</si>
  <si>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</si>
  <si>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</si>
  <si>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</si>
  <si>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</si>
  <si>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</si>
  <si>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</si>
  <si>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</si>
  <si>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</si>
  <si>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</si>
  <si>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</si>
  <si>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</si>
  <si>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</si>
  <si>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</si>
  <si>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</si>
  <si>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</si>
  <si>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</si>
  <si>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</si>
  <si>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</si>
  <si>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</si>
  <si>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</si>
  <si>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</si>
  <si>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</si>
  <si>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</si>
  <si>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</si>
  <si>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</si>
  <si>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</si>
  <si>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</si>
  <si>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</si>
  <si>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</si>
  <si>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</si>
  <si>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</si>
  <si>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</si>
  <si>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</si>
  <si>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</si>
  <si>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</si>
  <si>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</si>
  <si>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</si>
  <si>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</si>
  <si>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</si>
  <si>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</si>
  <si>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</si>
  <si>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</si>
  <si>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</si>
  <si>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</si>
  <si>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</si>
  <si>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</si>
  <si>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</si>
  <si>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</si>
  <si>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</si>
  <si>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</si>
  <si>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</si>
  <si>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</si>
  <si>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</si>
  <si>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</si>
  <si>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</si>
  <si>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</si>
  <si>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</si>
  <si>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</si>
  <si>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</si>
  <si>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</si>
  <si>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</si>
  <si>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</si>
  <si>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</si>
  <si>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</si>
  <si>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</si>
  <si>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</si>
  <si>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</si>
  <si>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</si>
  <si>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</si>
  <si>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</si>
  <si>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</si>
  <si>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</si>
  <si>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</si>
  <si>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</si>
  <si>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</si>
  <si>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</si>
  <si>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</si>
  <si>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</si>
  <si>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</si>
  <si>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</si>
  <si>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</si>
  <si>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</si>
  <si>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</si>
  <si>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</si>
  <si>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</si>
  <si>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</si>
  <si>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</si>
  <si>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</si>
  <si>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</si>
  <si>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</si>
  <si>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</si>
  <si>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</si>
  <si>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</si>
  <si>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</si>
  <si>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</si>
  <si>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</si>
  <si>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</si>
  <si>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</si>
  <si>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</si>
  <si>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</si>
  <si>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</si>
  <si>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</si>
  <si>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</si>
  <si>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</si>
  <si>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</si>
  <si>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</si>
  <si>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</si>
  <si>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</si>
  <si>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</si>
  <si>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</si>
  <si>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</si>
  <si>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</si>
  <si>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</si>
  <si>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</si>
  <si>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</si>
  <si>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</si>
  <si>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</si>
  <si>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</si>
  <si>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</si>
  <si>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</si>
  <si>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</si>
  <si>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</si>
  <si>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</si>
  <si>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</si>
  <si>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</si>
  <si>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</si>
  <si>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</si>
  <si>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</si>
  <si>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</si>
  <si>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</si>
  <si>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</si>
  <si>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</si>
  <si>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</si>
  <si>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</si>
  <si>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</si>
  <si>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</si>
  <si>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</si>
  <si>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</si>
  <si>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</si>
  <si>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</si>
  <si>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</si>
  <si>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</si>
  <si>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</si>
  <si>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</si>
  <si>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</si>
  <si>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</si>
  <si>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</si>
  <si>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</si>
  <si>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</si>
  <si>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</si>
  <si>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</si>
  <si>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</si>
  <si>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</si>
  <si>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</si>
  <si>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</si>
  <si>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</si>
  <si>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</si>
  <si>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</si>
  <si>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</si>
  <si>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</si>
  <si>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</si>
  <si>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</si>
  <si>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</si>
  <si>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</si>
  <si>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</si>
  <si>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</si>
  <si>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</si>
  <si>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</si>
  <si>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</si>
  <si>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</si>
  <si>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</si>
  <si>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</si>
  <si>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</si>
  <si>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</si>
  <si>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</si>
  <si>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</si>
  <si>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</si>
  <si>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</si>
  <si>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</si>
  <si>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</si>
  <si>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</si>
  <si>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</si>
  <si>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</si>
  <si>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</si>
  <si>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</si>
  <si>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</si>
  <si>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</si>
  <si>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</si>
  <si>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</si>
  <si>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</si>
  <si>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</si>
  <si>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</si>
  <si>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</si>
  <si>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</si>
  <si>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</si>
  <si>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</si>
  <si>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</si>
  <si>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</si>
  <si>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</si>
  <si>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</si>
  <si>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</si>
  <si>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</si>
  <si>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</si>
  <si>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</si>
  <si>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</si>
  <si>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</si>
  <si>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</si>
  <si>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</si>
  <si>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</si>
  <si>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</si>
  <si>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</si>
  <si>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</si>
  <si>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</si>
  <si>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</si>
  <si>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</si>
  <si>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</si>
  <si>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</si>
  <si>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</si>
  <si>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</si>
  <si>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</si>
  <si>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</si>
  <si>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</si>
  <si>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</si>
  <si>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</si>
  <si>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</si>
  <si>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</si>
  <si>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</si>
  <si>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</si>
  <si>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</si>
  <si>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</si>
  <si>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</si>
  <si>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</si>
  <si>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</si>
  <si>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</si>
  <si>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</si>
  <si>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</si>
  <si>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</si>
  <si>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</si>
  <si>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</si>
  <si>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</si>
  <si>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</si>
  <si>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</si>
  <si>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</si>
  <si>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</si>
  <si>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</si>
  <si>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</si>
  <si>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</si>
  <si>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</si>
  <si>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</si>
  <si>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</si>
  <si>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</si>
  <si>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</si>
  <si>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</si>
  <si>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</si>
  <si>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</si>
  <si>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</si>
  <si>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</si>
  <si>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</si>
  <si>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</si>
  <si>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</si>
  <si>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</si>
  <si>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</si>
  <si>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</si>
  <si>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</si>
  <si>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</si>
  <si>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</si>
  <si>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</si>
  <si>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</si>
  <si>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</si>
  <si>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</si>
  <si>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</si>
  <si>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</si>
  <si>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</si>
  <si>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</si>
  <si>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</si>
  <si>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</si>
  <si>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</si>
  <si>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</si>
  <si>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</si>
  <si>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</si>
  <si>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</si>
  <si>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</si>
  <si>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</si>
  <si>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</si>
  <si>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</si>
  <si>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</si>
  <si>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</si>
  <si>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</si>
  <si>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</si>
  <si>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</si>
  <si>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</si>
  <si>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</si>
  <si>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</si>
  <si>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</si>
  <si>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</si>
  <si>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</si>
  <si>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</si>
  <si>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</si>
  <si>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</si>
  <si>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</si>
  <si>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</si>
  <si>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</si>
  <si>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</si>
  <si>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</si>
  <si>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</si>
  <si>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</si>
  <si>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</si>
  <si>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</si>
  <si>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</si>
  <si>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</si>
  <si>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</si>
  <si>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</si>
  <si>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</si>
  <si>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</si>
  <si>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</si>
  <si>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</si>
  <si>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</si>
  <si>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</si>
  <si>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</si>
  <si>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</si>
  <si>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</si>
  <si>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</si>
  <si>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</si>
  <si>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</si>
  <si>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</si>
  <si>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</si>
  <si>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</si>
  <si>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</si>
  <si>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</si>
  <si>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</si>
  <si>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</si>
  <si>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</si>
  <si>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</si>
  <si>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</si>
  <si>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</si>
  <si>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</si>
  <si>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</si>
  <si>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</si>
  <si>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</si>
  <si>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</si>
  <si>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</si>
  <si>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</si>
  <si>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</si>
  <si>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</si>
  <si>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</si>
  <si>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</si>
  <si>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</si>
  <si>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</si>
  <si>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</si>
  <si>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</si>
  <si>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</si>
  <si>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</si>
  <si>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</si>
  <si>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</si>
  <si>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</si>
  <si>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</si>
  <si>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</si>
  <si>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</si>
  <si>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</si>
  <si>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</si>
  <si>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</si>
  <si>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</si>
  <si>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</si>
  <si>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</si>
  <si>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</si>
  <si>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</si>
  <si>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</si>
  <si>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</si>
  <si>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</si>
  <si>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</si>
  <si>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</si>
  <si>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</si>
  <si>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</si>
  <si>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</si>
  <si>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</si>
  <si>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</si>
  <si>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</si>
  <si>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</si>
  <si>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</si>
  <si>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</si>
  <si>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</si>
  <si>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</si>
  <si>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</si>
  <si>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</si>
  <si>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</si>
  <si>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</si>
  <si>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</si>
  <si>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</si>
  <si>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</si>
  <si>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</si>
  <si>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</si>
  <si>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</si>
  <si>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</si>
  <si>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</si>
  <si>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</si>
  <si>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</si>
  <si>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</si>
  <si>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</si>
  <si>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</si>
  <si>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</si>
  <si>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</si>
  <si>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</si>
  <si>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</si>
  <si>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</si>
  <si>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</si>
  <si>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</si>
  <si>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</si>
  <si>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</si>
  <si>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</si>
  <si>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</si>
  <si>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</si>
  <si>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</si>
  <si>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</si>
  <si>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</si>
  <si>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</si>
  <si>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</si>
  <si>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</si>
  <si>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</si>
  <si>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</si>
  <si>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</si>
  <si>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</si>
  <si>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</si>
  <si>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</si>
  <si>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</si>
  <si>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</si>
  <si>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</si>
  <si>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</si>
  <si>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</si>
  <si>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</si>
  <si>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</si>
  <si>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</si>
  <si>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</si>
  <si>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</si>
  <si>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</si>
  <si>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</si>
  <si>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</si>
  <si>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</si>
  <si>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</si>
  <si>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</si>
  <si>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</si>
  <si>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</si>
  <si>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</si>
  <si>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</si>
  <si>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</si>
  <si>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</si>
  <si>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</si>
  <si>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</si>
  <si>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</si>
  <si>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</si>
  <si>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</si>
  <si>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</si>
  <si>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</si>
  <si>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</si>
  <si>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</si>
  <si>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</si>
  <si>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</si>
  <si>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</si>
  <si>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</si>
  <si>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</si>
  <si>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</si>
  <si>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</si>
  <si>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</si>
  <si>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</si>
  <si>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</si>
  <si>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</si>
  <si>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</si>
  <si>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</si>
  <si>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</si>
  <si>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</si>
  <si>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</si>
  <si>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</si>
  <si>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</si>
  <si>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</si>
  <si>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</si>
  <si>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</si>
  <si>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</si>
  <si>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</si>
  <si>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</si>
  <si>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</si>
  <si>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</si>
  <si>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</si>
  <si>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</si>
  <si>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</si>
  <si>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</si>
  <si>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</si>
  <si>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</si>
  <si>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</si>
  <si>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</si>
  <si>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</si>
  <si>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</si>
  <si>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</si>
  <si>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</si>
  <si>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</si>
  <si>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</si>
  <si>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</si>
  <si>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</si>
  <si>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</si>
  <si>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</si>
  <si>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</si>
  <si>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</si>
  <si>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</si>
  <si>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</si>
  <si>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</si>
  <si>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</si>
  <si>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</si>
  <si>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</si>
  <si>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</si>
  <si>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</si>
  <si>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</si>
  <si>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</si>
  <si>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</si>
  <si>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</si>
  <si>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</si>
  <si>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</si>
  <si>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</si>
  <si>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</si>
  <si>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</si>
  <si>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</si>
  <si>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</si>
  <si>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</si>
  <si>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</si>
  <si>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</si>
  <si>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</si>
  <si>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</si>
  <si>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</si>
  <si>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</si>
  <si>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</si>
  <si>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</si>
  <si>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</si>
  <si>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</si>
  <si>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</si>
  <si>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</si>
  <si>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</si>
  <si>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</si>
  <si>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</si>
  <si>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</si>
  <si>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</si>
  <si>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</si>
  <si>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</si>
  <si>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</si>
  <si>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</si>
  <si>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</si>
  <si>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</si>
  <si>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</si>
  <si>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</si>
  <si>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</si>
  <si>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</si>
  <si>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</si>
  <si>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</si>
  <si>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</si>
  <si>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</si>
  <si>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</si>
  <si>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</si>
  <si>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</si>
  <si>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</si>
  <si>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</si>
  <si>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</si>
  <si>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</si>
  <si>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</si>
  <si>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</si>
  <si>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</si>
  <si>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</si>
  <si>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</si>
  <si>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</si>
  <si>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</si>
  <si>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</si>
  <si>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</si>
  <si>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</si>
  <si>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</si>
  <si>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</si>
  <si>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</si>
  <si>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</si>
  <si>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</si>
  <si>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</si>
  <si>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</si>
  <si>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</si>
  <si>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</si>
  <si>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</si>
  <si>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</si>
  <si>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</si>
  <si>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</si>
  <si>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</si>
  <si>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</si>
  <si>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</si>
  <si>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</si>
  <si>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</si>
  <si>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</si>
  <si>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</si>
  <si>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</si>
  <si>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</si>
  <si>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</si>
  <si>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</si>
  <si>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</si>
  <si>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</si>
  <si>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</si>
  <si>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</si>
  <si>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</si>
  <si>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</si>
  <si>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</si>
  <si>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</si>
  <si>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</si>
  <si>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</si>
  <si>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</si>
  <si>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</si>
  <si>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</si>
  <si>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</si>
  <si>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</si>
  <si>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</si>
  <si>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</si>
  <si>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</si>
  <si>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</si>
  <si>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</si>
  <si>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</si>
  <si>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</si>
  <si>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</si>
  <si>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</si>
  <si>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</si>
  <si>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</si>
  <si>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</si>
  <si>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</si>
  <si>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</si>
  <si>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</si>
  <si>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</si>
  <si>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</si>
  <si>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</si>
  <si>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</si>
  <si>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</si>
  <si>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</si>
  <si>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</si>
  <si>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</si>
  <si>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</si>
  <si>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</si>
  <si>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</si>
  <si>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</si>
  <si>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</si>
  <si>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</si>
  <si>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</si>
  <si>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</si>
  <si>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</si>
  <si>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</si>
  <si>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</si>
  <si>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</si>
  <si>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</si>
  <si>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</si>
  <si>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</si>
  <si>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</si>
  <si>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</si>
  <si>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</si>
  <si>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</si>
  <si>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</si>
  <si>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</si>
  <si>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</si>
  <si>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</si>
  <si>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</si>
  <si>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</si>
  <si>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</si>
  <si>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</si>
  <si>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</si>
  <si>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</si>
  <si>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</si>
  <si>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</si>
  <si>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</si>
  <si>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</si>
  <si>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</si>
  <si>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</si>
  <si>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</si>
  <si>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</si>
  <si>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</si>
  <si>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</si>
  <si>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</si>
  <si>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</si>
  <si>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</si>
  <si>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</si>
  <si>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</si>
  <si>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</si>
  <si>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</si>
  <si>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</si>
  <si>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</si>
  <si>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</si>
  <si>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</si>
  <si>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</si>
  <si>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</si>
  <si>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</si>
  <si>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</si>
  <si>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</si>
  <si>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</si>
  <si>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</si>
  <si>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</si>
  <si>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</si>
  <si>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</si>
  <si>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</si>
  <si>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</si>
  <si>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</si>
  <si>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</si>
  <si>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</si>
  <si>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</si>
  <si>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</si>
  <si>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</si>
  <si>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</si>
  <si>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</si>
  <si>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</si>
  <si>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</si>
  <si>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</si>
  <si>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</si>
  <si>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</si>
  <si>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</si>
  <si>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</si>
  <si>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</si>
  <si>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</si>
  <si>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</si>
  <si>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</si>
  <si>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</si>
  <si>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</si>
  <si>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</si>
  <si>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</si>
  <si>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</si>
  <si>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</si>
  <si>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</si>
  <si>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</si>
  <si>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</si>
  <si>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</si>
  <si>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</si>
  <si>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</si>
  <si>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</si>
  <si>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</si>
  <si>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</si>
  <si>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</si>
  <si>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</si>
  <si>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</si>
  <si>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</si>
  <si>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</si>
  <si>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</si>
  <si>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</si>
  <si>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</si>
  <si>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</si>
  <si>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</si>
  <si>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</si>
  <si>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</si>
  <si>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</si>
  <si>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</si>
  <si>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</si>
  <si>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</si>
  <si>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</si>
  <si>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</si>
  <si>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</si>
  <si>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</si>
  <si>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</si>
  <si>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</si>
  <si>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</si>
  <si>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</si>
  <si>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</si>
  <si>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</si>
  <si>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</si>
  <si>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</si>
  <si>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</si>
  <si>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</si>
  <si>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</si>
  <si>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</si>
  <si>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</si>
  <si>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</si>
  <si>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</si>
  <si>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</si>
  <si>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</si>
  <si>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</si>
  <si>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</si>
  <si>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</si>
  <si>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</si>
  <si>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</si>
  <si>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</si>
  <si>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</si>
  <si>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</si>
  <si>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</si>
  <si>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</si>
  <si>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</si>
  <si>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</si>
  <si>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</si>
  <si>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</si>
  <si>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</si>
  <si>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</si>
  <si>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</si>
  <si>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</si>
  <si>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</si>
  <si>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</si>
  <si>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</si>
  <si>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</si>
  <si>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</si>
  <si>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</si>
  <si>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</si>
  <si>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</si>
  <si>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</si>
  <si>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</si>
  <si>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</si>
  <si>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</si>
  <si>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</si>
  <si>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</si>
  <si>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</si>
  <si>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</si>
  <si>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</si>
  <si>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</si>
  <si>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</si>
  <si>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</si>
  <si>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</si>
  <si>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</si>
  <si>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</si>
  <si>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</si>
  <si>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</si>
  <si>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</si>
  <si>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</si>
  <si>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</si>
  <si>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</si>
  <si>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</si>
  <si>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</si>
  <si>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</si>
  <si>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</si>
  <si>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</si>
  <si>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</si>
  <si>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</si>
  <si>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</si>
  <si>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</si>
  <si>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</si>
  <si>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</si>
  <si>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</si>
  <si>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</si>
  <si>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</si>
  <si>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</si>
  <si>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</si>
  <si>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</si>
  <si>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</si>
  <si>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</si>
  <si>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</si>
  <si>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</si>
  <si>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</si>
  <si>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</si>
  <si>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</si>
  <si>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</si>
  <si>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</si>
  <si>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</si>
  <si>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</si>
  <si>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</si>
  <si>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</si>
  <si>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</si>
  <si>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</si>
  <si>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</si>
  <si>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</si>
  <si>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</si>
  <si>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</si>
  <si>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</si>
  <si>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</si>
  <si>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</si>
  <si>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</si>
  <si>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</si>
  <si>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</si>
  <si>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</si>
  <si>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</si>
  <si>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</si>
  <si>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</si>
  <si>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</si>
  <si>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</si>
  <si>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</si>
  <si>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</si>
  <si>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</si>
  <si>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</si>
  <si>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</si>
  <si>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</si>
  <si>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</si>
  <si>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</si>
  <si>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</si>
  <si>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</si>
  <si>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</si>
  <si>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</si>
  <si>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</si>
  <si>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</si>
  <si>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</si>
  <si>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</si>
  <si>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</si>
  <si>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</si>
  <si>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</si>
  <si>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</si>
  <si>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</si>
  <si>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</si>
  <si>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</si>
  <si>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</si>
  <si>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</si>
  <si>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</si>
  <si>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</si>
  <si>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</si>
  <si>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</si>
  <si>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</si>
  <si>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</si>
  <si>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</si>
  <si>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</si>
  <si>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</si>
  <si>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</si>
  <si>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</si>
  <si>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</si>
  <si>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</si>
  <si>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</si>
  <si>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</si>
  <si>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</si>
  <si>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</si>
  <si>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</si>
  <si>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</si>
  <si>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</si>
  <si>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</si>
  <si>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</si>
  <si>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</si>
  <si>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</si>
  <si>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</si>
  <si>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</si>
  <si>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</si>
  <si>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</si>
  <si>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</si>
  <si>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</si>
  <si>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</si>
  <si>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</si>
  <si>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</si>
  <si>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</si>
  <si>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</si>
  <si>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</si>
  <si>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</si>
  <si>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</si>
  <si>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</si>
  <si>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</si>
  <si>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</si>
  <si>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</si>
  <si>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</si>
  <si>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</si>
  <si>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</si>
  <si>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</si>
  <si>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</si>
  <si>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</si>
  <si>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</si>
  <si>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</si>
  <si>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</si>
  <si>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</si>
  <si>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</si>
  <si>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</si>
  <si>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</si>
  <si>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</si>
  <si>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</si>
  <si>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</si>
  <si>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</si>
  <si>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</si>
  <si>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</si>
  <si>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</si>
  <si>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</si>
  <si>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</si>
  <si>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</si>
  <si>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</si>
  <si>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</si>
  <si>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</si>
  <si>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</si>
  <si>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</si>
  <si>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</si>
  <si>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</si>
  <si>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</si>
  <si>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</si>
  <si>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</si>
  <si>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</si>
  <si>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</si>
  <si>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</si>
  <si>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</si>
  <si>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</si>
  <si>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</si>
  <si>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</si>
  <si>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</si>
  <si>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</si>
  <si>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</si>
  <si>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</si>
  <si>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</si>
  <si>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</si>
  <si>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</si>
  <si>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</si>
  <si>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</si>
  <si>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</si>
  <si>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</si>
  <si>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</si>
  <si>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</si>
  <si>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</si>
  <si>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</si>
  <si>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</si>
  <si>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</si>
  <si>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</si>
  <si>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</si>
  <si>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</si>
  <si>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</si>
  <si>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</si>
  <si>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</si>
  <si>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</si>
  <si>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</si>
  <si>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</si>
  <si>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</si>
  <si>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</si>
  <si>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</si>
  <si>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</si>
  <si>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</si>
  <si>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</si>
  <si>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</si>
  <si>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</si>
  <si>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</si>
  <si>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</si>
  <si>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</si>
  <si>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</si>
  <si>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</si>
  <si>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</si>
  <si>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</si>
  <si>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</si>
  <si>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</si>
  <si>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</si>
  <si>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</si>
  <si>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</si>
  <si>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</si>
  <si>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</si>
  <si>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</si>
  <si>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</si>
  <si>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</si>
  <si>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</si>
  <si>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</si>
  <si>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</si>
  <si>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</si>
  <si>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</si>
  <si>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</si>
  <si>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</si>
  <si>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</si>
  <si>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</si>
  <si>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</si>
  <si>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</si>
  <si>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</si>
  <si>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</si>
  <si>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</si>
  <si>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</si>
  <si>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</si>
  <si>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</si>
  <si>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</si>
  <si>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</si>
  <si>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</si>
  <si>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</si>
  <si>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</si>
  <si>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</si>
  <si>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</si>
  <si>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</si>
  <si>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</si>
  <si>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</si>
  <si>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</si>
  <si>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</si>
  <si>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</si>
  <si>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</si>
  <si>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</si>
  <si>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</si>
  <si>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</si>
  <si>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</si>
  <si>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</si>
  <si>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</si>
  <si>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</si>
  <si>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</si>
  <si>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</si>
  <si>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</si>
  <si>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</si>
  <si>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</si>
  <si>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</si>
  <si>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</si>
  <si>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</si>
  <si>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</si>
  <si>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</si>
  <si>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</si>
  <si>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</si>
  <si>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</si>
  <si>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</si>
  <si>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</si>
  <si>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</si>
  <si>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</si>
  <si>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</si>
  <si>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</si>
  <si>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</si>
  <si>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</si>
  <si>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</si>
  <si>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</si>
  <si>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</si>
  <si>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</si>
  <si>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</si>
  <si>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</si>
  <si>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</si>
  <si>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</si>
  <si>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</si>
  <si>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</si>
  <si>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</si>
  <si>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</si>
  <si>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</si>
  <si>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</si>
  <si>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</si>
  <si>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</si>
  <si>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</si>
  <si>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</si>
  <si>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</si>
  <si>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</si>
  <si>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</si>
  <si>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</si>
  <si>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</si>
  <si>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</si>
  <si>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</si>
  <si>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</si>
  <si>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</si>
  <si>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</si>
  <si>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</si>
  <si>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</si>
  <si>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</si>
  <si>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</si>
  <si>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</si>
  <si>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</si>
  <si>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</si>
  <si>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</si>
  <si>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</si>
  <si>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</si>
  <si>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</si>
  <si>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</si>
  <si>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</si>
  <si>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</si>
  <si>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</si>
  <si>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</si>
  <si>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</si>
  <si>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</si>
  <si>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</si>
  <si>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</si>
  <si>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</si>
  <si>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</si>
  <si>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</si>
  <si>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</si>
  <si>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</si>
  <si>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</si>
  <si>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</si>
  <si>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</si>
  <si>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</si>
  <si>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</si>
  <si>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</si>
  <si>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</si>
  <si>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</si>
  <si>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</si>
  <si>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</si>
  <si>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</si>
  <si>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</si>
  <si>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</si>
  <si>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</si>
  <si>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</si>
  <si>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</si>
  <si>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</si>
  <si>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</si>
  <si>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</si>
  <si>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</si>
  <si>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</si>
  <si>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</si>
  <si>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</si>
  <si>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</si>
  <si>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</si>
  <si>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</si>
  <si>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</si>
  <si>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</si>
  <si>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</si>
  <si>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</si>
  <si>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</si>
  <si>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</si>
  <si>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</si>
  <si>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</si>
  <si>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</si>
  <si>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</si>
  <si>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</si>
  <si>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</si>
  <si>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</si>
  <si>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</si>
  <si>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</si>
  <si>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</si>
  <si>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</si>
  <si>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</si>
  <si>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</si>
  <si>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</si>
  <si>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</si>
  <si>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</si>
  <si>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</si>
  <si>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</si>
  <si>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</si>
  <si>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</si>
  <si>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</si>
  <si>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</si>
  <si>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</si>
  <si>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</si>
  <si>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</si>
  <si>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</si>
  <si>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</si>
  <si>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</si>
  <si>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</si>
  <si>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</si>
  <si>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</si>
  <si>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</si>
  <si>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</si>
  <si>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</si>
  <si>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</si>
  <si>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</si>
  <si>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</si>
  <si>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</si>
  <si>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</si>
  <si>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</si>
  <si>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</si>
  <si>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</si>
  <si>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</si>
  <si>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</si>
  <si>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</si>
  <si>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</si>
  <si>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</si>
  <si>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</si>
  <si>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</si>
  <si>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</si>
  <si>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</si>
  <si>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</si>
  <si>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</si>
  <si>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</si>
  <si>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</si>
  <si>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</si>
  <si>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</si>
  <si>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</si>
  <si>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</si>
  <si>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</si>
  <si>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</si>
  <si>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</si>
  <si>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</si>
  <si>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</si>
  <si>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</si>
  <si>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</si>
  <si>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</si>
  <si>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</si>
  <si>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</si>
  <si>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</si>
  <si>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</si>
  <si>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</si>
  <si>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</si>
  <si>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</si>
  <si>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</si>
  <si>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</si>
  <si>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</si>
  <si>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</si>
  <si>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</si>
  <si>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</si>
  <si>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</si>
  <si>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</si>
  <si>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</si>
  <si>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</si>
  <si>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</si>
  <si>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</si>
  <si>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</si>
  <si>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</si>
  <si>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</si>
  <si>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</si>
  <si>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</si>
  <si>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</si>
  <si>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</si>
  <si>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</si>
  <si>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</si>
  <si>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</si>
  <si>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</si>
  <si>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</si>
  <si>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</si>
  <si>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</si>
  <si>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</si>
  <si>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</si>
  <si>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</si>
  <si>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</si>
  <si>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</si>
  <si>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</si>
  <si>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</si>
  <si>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</si>
  <si>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</si>
  <si>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</si>
  <si>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</si>
  <si>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</si>
  <si>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</si>
  <si>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</si>
  <si>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</si>
  <si>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</si>
  <si>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</si>
  <si>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</si>
  <si>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</si>
  <si>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</si>
  <si>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</si>
  <si>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</si>
  <si>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</si>
  <si>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</si>
  <si>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</si>
  <si>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</si>
  <si>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</si>
  <si>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</si>
  <si>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</si>
  <si>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</si>
  <si>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</si>
  <si>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</si>
  <si>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</si>
  <si>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</si>
  <si>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</si>
  <si>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</si>
  <si>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</si>
  <si>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</si>
  <si>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</si>
  <si>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</si>
  <si>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</si>
  <si>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</si>
  <si>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</si>
  <si>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</si>
  <si>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</si>
  <si>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</si>
  <si>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</si>
  <si>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</si>
  <si>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</si>
  <si>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</si>
  <si>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</si>
  <si>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</si>
  <si>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</si>
  <si>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</si>
  <si>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</si>
  <si>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</si>
  <si>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</si>
  <si>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</si>
  <si>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</si>
  <si>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</si>
  <si>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</si>
  <si>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</si>
  <si>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</si>
  <si>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</si>
  <si>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</si>
  <si>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</si>
  <si>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</si>
  <si>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</si>
  <si>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</si>
  <si>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</si>
  <si>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</si>
  <si>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</si>
  <si>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</si>
  <si>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</si>
  <si>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</si>
  <si>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</si>
  <si>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</si>
  <si>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</si>
  <si>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</si>
  <si>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</si>
  <si>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</si>
  <si>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</si>
  <si>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</si>
  <si>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</si>
  <si>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</si>
  <si>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</si>
  <si>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</si>
  <si>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</si>
  <si>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</si>
  <si>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</si>
  <si>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</si>
  <si>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</si>
  <si>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</si>
  <si>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</si>
  <si>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</si>
  <si>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</si>
  <si>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</si>
  <si>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</si>
  <si>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</si>
  <si>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</si>
  <si>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</si>
  <si>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</si>
  <si>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</si>
  <si>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</si>
  <si>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</si>
  <si>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</si>
  <si>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</si>
  <si>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</si>
  <si>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</si>
  <si>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</si>
  <si>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</si>
  <si>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</si>
  <si>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</si>
  <si>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</si>
  <si>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</si>
  <si>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</si>
  <si>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</si>
  <si>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</si>
  <si>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</si>
  <si>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</si>
  <si>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</si>
  <si>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</si>
  <si>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</si>
  <si>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</si>
  <si>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</si>
  <si>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</si>
  <si>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</si>
  <si>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</si>
  <si>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</si>
  <si>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</si>
  <si>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</si>
  <si>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</si>
  <si>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</si>
  <si>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</si>
  <si>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</si>
  <si>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</si>
  <si>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</si>
  <si>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</si>
  <si>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</si>
  <si>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</si>
  <si>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</si>
  <si>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</si>
  <si>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</si>
  <si>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</si>
  <si>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</si>
  <si>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</si>
  <si>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</si>
  <si>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</si>
  <si>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</si>
  <si>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</si>
  <si>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</si>
  <si>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</si>
  <si>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</si>
  <si>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</si>
  <si>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</si>
  <si>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</si>
  <si>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</si>
  <si>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</si>
  <si>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</si>
  <si>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</si>
  <si>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</si>
  <si>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</si>
  <si>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</si>
  <si>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</si>
  <si>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</si>
  <si>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</si>
  <si>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</si>
  <si>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</si>
  <si>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</si>
  <si>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</si>
  <si>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</si>
  <si>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</si>
  <si>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</si>
  <si>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</si>
  <si>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</si>
  <si>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</si>
  <si>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</si>
  <si>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</si>
  <si>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</si>
  <si>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</si>
  <si>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</si>
  <si>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</si>
  <si>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</si>
  <si>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</si>
  <si>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</si>
  <si>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</si>
  <si>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</si>
  <si>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</si>
  <si>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</si>
  <si>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</si>
  <si>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</si>
  <si>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</si>
  <si>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</si>
  <si>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</si>
  <si>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</si>
  <si>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</si>
  <si>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</si>
  <si>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</si>
  <si>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</si>
  <si>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</si>
  <si>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</si>
  <si>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</si>
  <si>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</si>
  <si>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</si>
  <si>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</si>
  <si>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</si>
  <si>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</si>
  <si>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</si>
  <si>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</si>
  <si>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</si>
  <si>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</si>
  <si>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</si>
  <si>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</si>
  <si>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</si>
  <si>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</si>
  <si>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</si>
  <si>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</si>
  <si>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</si>
  <si>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</si>
  <si>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</si>
  <si>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</si>
  <si>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</si>
  <si>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</si>
  <si>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</si>
  <si>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</si>
  <si>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</si>
  <si>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</si>
  <si>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</si>
  <si>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</si>
  <si>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</si>
  <si>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</si>
  <si>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</si>
  <si>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</si>
  <si>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</si>
  <si>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</si>
  <si>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</si>
  <si>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</si>
  <si>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</si>
  <si>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</si>
  <si>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</si>
  <si>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</si>
  <si>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</si>
  <si>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</si>
  <si>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</si>
  <si>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</si>
  <si>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</si>
  <si>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</si>
  <si>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</si>
  <si>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</si>
  <si>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</si>
  <si>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</si>
  <si>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</si>
  <si>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</si>
  <si>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</si>
  <si>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</si>
  <si>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</si>
  <si>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</si>
  <si>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</si>
  <si>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</si>
  <si>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</si>
  <si>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</si>
  <si>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</si>
  <si>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</si>
  <si>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</si>
  <si>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</si>
  <si>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</si>
  <si>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</si>
  <si>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</si>
  <si>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</si>
  <si>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</si>
  <si>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</si>
  <si>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</si>
  <si>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</si>
  <si>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</si>
  <si>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</si>
  <si>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</si>
  <si>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</si>
  <si>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</si>
  <si>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</si>
  <si>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</si>
  <si>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</si>
  <si>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</si>
  <si>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</si>
  <si>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</si>
  <si>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</si>
  <si>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</si>
  <si>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</si>
  <si>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</si>
  <si>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</si>
  <si>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</si>
  <si>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</si>
  <si>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</si>
  <si>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</si>
  <si>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</si>
  <si>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</si>
  <si>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</si>
  <si>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</si>
  <si>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</si>
  <si>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</si>
  <si>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</si>
  <si>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</si>
  <si>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</si>
  <si>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</si>
  <si>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</si>
  <si>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</si>
  <si>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</si>
  <si>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</si>
  <si>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</si>
  <si>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</si>
  <si>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</si>
  <si>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</si>
  <si>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</si>
  <si>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</si>
  <si>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</si>
  <si>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</si>
  <si>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</si>
  <si>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</si>
  <si>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</si>
  <si>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</si>
  <si>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</si>
  <si>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</si>
  <si>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</si>
  <si>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</si>
  <si>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</si>
  <si>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</si>
  <si>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</si>
  <si>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</si>
  <si>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</si>
  <si>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</si>
  <si>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</si>
  <si>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</si>
  <si>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</si>
  <si>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</si>
  <si>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</si>
  <si>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</si>
  <si>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</si>
  <si>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</si>
  <si>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</si>
  <si>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</si>
  <si>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</si>
  <si>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</si>
  <si>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</si>
  <si>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</si>
  <si>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</si>
  <si>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</si>
  <si>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</si>
  <si>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</si>
  <si>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</si>
  <si>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</si>
  <si>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</si>
  <si>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</si>
  <si>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</si>
  <si>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</si>
  <si>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</si>
  <si>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</si>
  <si>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</si>
  <si>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</si>
  <si>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</si>
  <si>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</si>
  <si>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</si>
  <si>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</si>
  <si>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</si>
  <si>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</si>
  <si>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</si>
  <si>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</si>
  <si>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</si>
  <si>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</si>
  <si>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</si>
  <si>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</si>
  <si>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</si>
  <si>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</si>
  <si>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</si>
  <si>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</si>
  <si>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</si>
  <si>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</si>
  <si>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</si>
  <si>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</si>
  <si>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</si>
  <si>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</si>
  <si>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</si>
  <si>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</si>
  <si>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</si>
  <si>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</si>
  <si>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</si>
  <si>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</si>
  <si>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</si>
  <si>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</si>
  <si>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</si>
  <si>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</si>
  <si>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</si>
  <si>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</si>
  <si>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</si>
  <si>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</si>
  <si>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</si>
  <si>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</si>
  <si>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</si>
  <si>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</si>
  <si>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</si>
  <si>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</si>
  <si>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</si>
  <si>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</si>
  <si>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</si>
  <si>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</si>
  <si>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</si>
  <si>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</si>
  <si>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</si>
  <si>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</si>
  <si>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</si>
  <si>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</si>
  <si>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</si>
  <si>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</si>
  <si>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</si>
  <si>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</si>
  <si>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</si>
  <si>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</si>
  <si>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</si>
  <si>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</si>
  <si>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</si>
  <si>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</si>
  <si>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</si>
  <si>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</si>
  <si>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</si>
  <si>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</si>
  <si>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</si>
  <si>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</si>
  <si>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</si>
  <si>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</si>
  <si>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</si>
  <si>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</si>
  <si>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</si>
  <si>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</si>
  <si>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</si>
  <si>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</si>
  <si>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</si>
  <si>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</si>
  <si>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</si>
  <si>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</si>
  <si>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</si>
  <si>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</si>
  <si>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</si>
  <si>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</si>
  <si>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</si>
  <si>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</si>
  <si>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</si>
  <si>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</si>
  <si>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</si>
  <si>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</si>
  <si>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</si>
  <si>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</si>
  <si>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</si>
  <si>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</si>
  <si>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</si>
  <si>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</si>
  <si>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</si>
  <si>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</si>
  <si>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</si>
  <si>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</si>
  <si>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</si>
  <si>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</si>
  <si>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</si>
  <si>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</si>
  <si>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</si>
  <si>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</si>
  <si>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</si>
  <si>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</si>
  <si>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</si>
  <si>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</si>
  <si>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</si>
  <si>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</si>
  <si>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</si>
  <si>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</si>
  <si>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</si>
  <si>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</si>
  <si>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</si>
  <si>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</si>
  <si>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</si>
  <si>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</si>
  <si>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</si>
  <si>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</si>
  <si>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</si>
  <si>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</si>
  <si>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</si>
  <si>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</si>
  <si>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</si>
  <si>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</si>
  <si>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</si>
  <si>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</si>
  <si>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</si>
  <si>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</si>
  <si>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</si>
  <si>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</si>
  <si>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</si>
  <si>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</si>
  <si>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</si>
  <si>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</si>
  <si>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</si>
  <si>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</si>
  <si>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</si>
  <si>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</si>
  <si>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</si>
  <si>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</si>
  <si>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</si>
  <si>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</si>
  <si>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</si>
  <si>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</si>
  <si>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</si>
  <si>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</si>
  <si>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</si>
  <si>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</si>
  <si>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</si>
  <si>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</si>
  <si>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</si>
  <si>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</si>
  <si>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</si>
  <si>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</si>
  <si>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</si>
  <si>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</si>
  <si>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</si>
  <si>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</si>
  <si>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</si>
  <si>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</si>
  <si>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</si>
  <si>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</si>
  <si>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</si>
  <si>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</si>
  <si>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</si>
  <si>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</si>
  <si>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</si>
  <si>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</si>
  <si>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</si>
  <si>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</si>
  <si>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</si>
  <si>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</si>
  <si>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</si>
  <si>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</si>
  <si>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</si>
  <si>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</si>
  <si>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</si>
  <si>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</si>
  <si>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</si>
  <si>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</si>
  <si>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</si>
  <si>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</si>
  <si>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</si>
  <si>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</si>
  <si>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</si>
  <si>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</si>
  <si>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</si>
  <si>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</si>
  <si>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</si>
  <si>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</si>
  <si>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</si>
  <si>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</si>
  <si>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</si>
  <si>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</si>
  <si>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</si>
  <si>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</si>
  <si>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</si>
  <si>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</si>
  <si>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</si>
  <si>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</si>
  <si>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</si>
  <si>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</si>
  <si>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</si>
  <si>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</si>
  <si>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</si>
  <si>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</si>
  <si>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</si>
  <si>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</si>
  <si>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</si>
  <si>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</si>
  <si>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</si>
  <si>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</si>
  <si>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</si>
  <si>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</si>
  <si>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</si>
  <si>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</si>
  <si>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</si>
  <si>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</si>
  <si>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</si>
  <si>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</si>
  <si>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</si>
  <si>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</si>
  <si>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</si>
  <si>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</si>
  <si>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</si>
  <si>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</si>
  <si>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</si>
  <si>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</si>
  <si>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</si>
  <si>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</si>
  <si>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</si>
  <si>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</si>
  <si>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</si>
  <si>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</si>
  <si>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</si>
  <si>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</si>
  <si>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</si>
  <si>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</si>
  <si>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</si>
  <si>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</si>
  <si>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</si>
  <si>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</si>
  <si>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</si>
  <si>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</si>
  <si>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</si>
  <si>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</si>
  <si>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</si>
  <si>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</si>
  <si>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</si>
  <si>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</si>
  <si>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</si>
  <si>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</si>
  <si>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</si>
  <si>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</si>
  <si>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</si>
  <si>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</si>
  <si>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</si>
  <si>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</si>
  <si>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</si>
  <si>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</si>
  <si>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</si>
  <si>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</si>
  <si>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</si>
  <si>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</si>
  <si>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</si>
  <si>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</si>
  <si>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</si>
  <si>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</si>
  <si>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</si>
  <si>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</si>
  <si>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</si>
  <si>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</si>
  <si>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</si>
  <si>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</si>
  <si>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</si>
  <si>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</si>
  <si>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</si>
  <si>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</si>
  <si>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</si>
  <si>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</si>
  <si>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</si>
  <si>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</si>
  <si>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</si>
  <si>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</si>
  <si>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</si>
  <si>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</si>
  <si>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</si>
  <si>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</si>
  <si>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</si>
  <si>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</si>
  <si>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</si>
  <si>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</si>
  <si>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</si>
  <si>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</si>
  <si>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</si>
  <si>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</si>
  <si>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</si>
  <si>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</si>
  <si>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</si>
  <si>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</si>
  <si>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</si>
  <si>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</si>
  <si>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</si>
  <si>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</si>
  <si>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</si>
  <si>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</si>
  <si>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</si>
  <si>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</si>
  <si>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</si>
  <si>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</si>
  <si>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</si>
  <si>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</si>
  <si>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</si>
  <si>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</si>
  <si>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</si>
  <si>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</si>
  <si>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</si>
  <si>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</si>
  <si>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</si>
  <si>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</si>
  <si>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</si>
  <si>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</si>
  <si>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</si>
  <si>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</si>
  <si>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</si>
  <si>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</si>
  <si>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</si>
  <si>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</si>
  <si>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</si>
  <si>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</si>
  <si>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</si>
  <si>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</si>
  <si>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</si>
  <si>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</si>
  <si>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</si>
  <si>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</si>
  <si>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</si>
  <si>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</si>
  <si>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</si>
  <si>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</si>
  <si>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</si>
  <si>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</si>
  <si>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</si>
  <si>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</si>
  <si>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</si>
  <si>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</si>
  <si>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</si>
  <si>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</si>
  <si>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</si>
  <si>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</si>
  <si>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</si>
  <si>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</si>
  <si>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</si>
  <si>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</si>
  <si>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</si>
  <si>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</si>
  <si>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</si>
  <si>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</si>
  <si>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</si>
  <si>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</si>
  <si>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</si>
  <si>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</si>
  <si>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</si>
  <si>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</si>
  <si>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</si>
  <si>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</si>
  <si>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</si>
  <si>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</si>
  <si>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</si>
  <si>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</si>
  <si>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</si>
  <si>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</si>
  <si>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</si>
  <si>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</si>
  <si>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</si>
  <si>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</si>
  <si>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</si>
  <si>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</si>
  <si>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</si>
  <si>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</si>
  <si>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</si>
  <si>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</si>
  <si>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</si>
  <si>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</si>
  <si>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</si>
  <si>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</si>
  <si>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</si>
  <si>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</si>
  <si>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</si>
  <si>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</si>
  <si>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</si>
  <si>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</si>
  <si>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</si>
  <si>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</si>
  <si>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</si>
  <si>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</si>
  <si>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</si>
  <si>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</si>
  <si>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</si>
  <si>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</si>
  <si>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</si>
  <si>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</si>
  <si>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</si>
  <si>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</si>
  <si>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</si>
  <si>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</si>
  <si>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</si>
  <si>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</si>
  <si>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</si>
  <si>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</si>
  <si>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</si>
  <si>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</si>
  <si>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</si>
  <si>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</si>
  <si>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</si>
  <si>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</si>
  <si>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</si>
  <si>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</si>
  <si>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</si>
  <si>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</si>
  <si>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</si>
  <si>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</si>
  <si>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</si>
  <si>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</si>
  <si>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</si>
  <si>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</si>
  <si>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</si>
  <si>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</si>
  <si>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</si>
  <si>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</si>
  <si>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</si>
  <si>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</si>
  <si>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</si>
  <si>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</si>
  <si>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</si>
  <si>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</si>
  <si>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</si>
  <si>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</si>
  <si>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</si>
  <si>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</si>
  <si>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</si>
  <si>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</si>
  <si>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</si>
  <si>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</si>
  <si>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</si>
  <si>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</si>
  <si>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</si>
  <si>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</si>
  <si>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</si>
  <si>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</si>
  <si>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</si>
  <si>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</si>
  <si>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</si>
  <si>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</si>
  <si>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</si>
  <si>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</si>
  <si>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</si>
  <si>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</si>
  <si>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</si>
  <si>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</si>
  <si>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</si>
  <si>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</si>
  <si>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</si>
  <si>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</si>
  <si>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</si>
  <si>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</si>
  <si>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</si>
  <si>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</si>
  <si>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</si>
  <si>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</si>
  <si>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</si>
  <si>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</si>
  <si>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</si>
  <si>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</si>
  <si>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</si>
  <si>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</si>
  <si>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</si>
  <si>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</si>
  <si>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</si>
  <si>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</si>
  <si>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</si>
  <si>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</si>
  <si>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</si>
  <si>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</si>
  <si>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</si>
  <si>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</si>
  <si>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</si>
  <si>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</si>
  <si>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</si>
  <si>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</si>
  <si>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</si>
  <si>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</si>
  <si>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</si>
  <si>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</si>
  <si>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</si>
  <si>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</si>
  <si>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</si>
  <si>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</si>
  <si>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</si>
  <si>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</si>
  <si>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</si>
  <si>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</si>
  <si>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</si>
  <si>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</si>
  <si>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</si>
  <si>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</si>
  <si>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</si>
  <si>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</si>
  <si>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</si>
  <si>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</si>
  <si>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</si>
  <si>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</si>
  <si>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</si>
  <si>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</si>
  <si>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</si>
  <si>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</si>
  <si>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</si>
  <si>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</si>
  <si>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</si>
  <si>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</si>
  <si>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</si>
  <si>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</si>
  <si>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</si>
  <si>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</si>
  <si>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</si>
  <si>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</si>
  <si>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</si>
  <si>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</si>
  <si>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</si>
  <si>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</si>
  <si>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</si>
  <si>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</si>
  <si>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</si>
  <si>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</si>
  <si>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</si>
  <si>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</si>
  <si>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</si>
  <si>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</si>
  <si>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</si>
  <si>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</si>
  <si>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</si>
  <si>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</si>
  <si>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</si>
  <si>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</si>
  <si>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</si>
  <si>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</si>
  <si>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</si>
  <si>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</si>
  <si>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</si>
  <si>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</si>
  <si>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</si>
  <si>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</si>
  <si>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</si>
  <si>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</si>
  <si>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</si>
  <si>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</si>
  <si>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</si>
  <si>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</si>
  <si>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</si>
  <si>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</si>
  <si>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</si>
  <si>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</si>
  <si>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</si>
  <si>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</si>
  <si>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</si>
  <si>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</si>
  <si>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</si>
  <si>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</si>
  <si>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</si>
  <si>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</si>
  <si>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</si>
  <si>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</si>
  <si>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</si>
  <si>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</si>
  <si>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</si>
  <si>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</si>
  <si>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</si>
  <si>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</si>
  <si>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</si>
  <si>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</si>
  <si>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</si>
  <si>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</si>
  <si>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</si>
  <si>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</si>
  <si>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</si>
  <si>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</si>
  <si>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</si>
  <si>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</si>
  <si>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</si>
  <si>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</si>
  <si>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</si>
  <si>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</si>
  <si>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</si>
  <si>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</si>
  <si>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</si>
  <si>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</si>
  <si>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</si>
  <si>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</si>
  <si>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</si>
  <si>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</si>
  <si>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</si>
  <si>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</si>
  <si>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</si>
  <si>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</si>
  <si>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</si>
  <si>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</si>
  <si>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</si>
  <si>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</si>
  <si>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</si>
  <si>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</si>
  <si>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</si>
  <si>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</si>
  <si>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</si>
  <si>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</si>
  <si>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</si>
  <si>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</si>
  <si>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</si>
  <si>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</si>
  <si>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</si>
  <si>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</si>
  <si>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</si>
  <si>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</si>
  <si>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</si>
  <si>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</si>
  <si>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</si>
  <si>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</si>
  <si>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</si>
  <si>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</si>
  <si>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</si>
  <si>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</si>
  <si>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</si>
  <si>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</si>
  <si>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</si>
  <si>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</si>
  <si>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</si>
  <si>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</si>
  <si>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</si>
  <si>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</si>
  <si>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</si>
  <si>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</si>
  <si>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</si>
  <si>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</si>
  <si>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</si>
  <si>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</si>
  <si>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</si>
  <si>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</si>
  <si>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</si>
  <si>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</si>
  <si>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</si>
  <si>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</si>
  <si>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</si>
  <si>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</si>
  <si>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</si>
  <si>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</si>
  <si>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</si>
  <si>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</si>
  <si>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</si>
  <si>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</si>
  <si>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</si>
  <si>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</si>
  <si>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</si>
  <si>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</si>
  <si>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</si>
  <si>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</si>
  <si>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</si>
  <si>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</si>
  <si>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</si>
  <si>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</si>
  <si>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</si>
  <si>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</si>
  <si>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</si>
  <si>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</si>
  <si>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</si>
  <si>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</si>
  <si>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</si>
  <si>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</si>
  <si>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</si>
  <si>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</si>
  <si>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</si>
  <si>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</si>
  <si>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</si>
  <si>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</si>
  <si>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</si>
  <si>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</si>
  <si>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</si>
  <si>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</si>
  <si>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</si>
  <si>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</si>
  <si>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</si>
  <si>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</si>
  <si>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</si>
  <si>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</si>
  <si>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</si>
  <si>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</si>
  <si>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</si>
  <si>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</si>
  <si>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</si>
  <si>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</si>
  <si>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</si>
  <si>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</si>
  <si>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</si>
  <si>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</si>
  <si>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</si>
  <si>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</si>
  <si>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</si>
  <si>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</si>
  <si>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</si>
  <si>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</si>
  <si>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</si>
  <si>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</si>
  <si>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</si>
  <si>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</si>
  <si>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</si>
  <si>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</si>
  <si>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</si>
  <si>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</si>
  <si>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</si>
  <si>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</si>
  <si>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</si>
  <si>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</si>
  <si>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</si>
  <si>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</si>
  <si>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</si>
  <si>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</si>
  <si>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</si>
  <si>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</si>
  <si>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</si>
  <si>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</si>
  <si>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</si>
  <si>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</si>
  <si>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</si>
  <si>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</si>
  <si>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</si>
  <si>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</si>
  <si>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</si>
  <si>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</si>
  <si>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</si>
  <si>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</si>
  <si>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</si>
  <si>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</si>
  <si>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</si>
  <si>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</si>
  <si>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</si>
  <si>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</si>
  <si>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</si>
  <si>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</si>
  <si>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</si>
  <si>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</si>
  <si>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</si>
  <si>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</si>
  <si>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</si>
  <si>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</si>
  <si>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</si>
  <si>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</si>
  <si>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</si>
  <si>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</si>
  <si>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</si>
  <si>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</si>
  <si>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</si>
  <si>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</si>
  <si>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</si>
  <si>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</si>
  <si>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</si>
  <si>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</si>
  <si>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</si>
  <si>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</si>
  <si>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</si>
  <si>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</si>
  <si>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</si>
  <si>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</si>
  <si>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</si>
  <si>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</si>
  <si>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</si>
  <si>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</si>
  <si>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</si>
  <si>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</si>
  <si>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</si>
  <si>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</si>
  <si>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</si>
  <si>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</si>
  <si>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</si>
  <si>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</si>
  <si>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</si>
  <si>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</si>
  <si>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</si>
  <si>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</si>
  <si>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</si>
  <si>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</si>
  <si>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</si>
  <si>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</si>
  <si>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</si>
  <si>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</si>
  <si>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</si>
  <si>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</si>
  <si>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</si>
  <si>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</si>
  <si>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</si>
  <si>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</si>
  <si>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</si>
  <si>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</si>
  <si>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</si>
  <si>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</si>
  <si>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</si>
  <si>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</si>
  <si>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</si>
  <si>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</si>
  <si>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</si>
  <si>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</si>
  <si>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</si>
  <si>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</si>
  <si>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</si>
  <si>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</si>
  <si>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</si>
  <si>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</si>
  <si>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</si>
  <si>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</si>
  <si>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</si>
  <si>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</si>
  <si>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</si>
  <si>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</si>
  <si>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</si>
  <si>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</si>
  <si>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</si>
  <si>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</si>
  <si>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</si>
  <si>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</si>
  <si>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</si>
  <si>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</si>
  <si>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</si>
  <si>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</si>
  <si>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</si>
  <si>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</si>
  <si>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</si>
  <si>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</si>
  <si>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</si>
  <si>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</si>
  <si>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</si>
  <si>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</si>
  <si>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</si>
  <si>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</si>
  <si>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</si>
  <si>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</si>
  <si>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</si>
  <si>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</si>
  <si>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</si>
  <si>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</si>
  <si>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</si>
  <si>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</si>
  <si>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</si>
  <si>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</si>
  <si>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</si>
  <si>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</si>
  <si>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</si>
  <si>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</si>
  <si>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</si>
  <si>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</si>
  <si>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</si>
  <si>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</si>
  <si>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</si>
  <si>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</si>
  <si>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</si>
  <si>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</si>
  <si>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</si>
  <si>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</si>
  <si>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</si>
  <si>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</si>
  <si>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</si>
  <si>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</si>
  <si>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</si>
  <si>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</si>
  <si>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</si>
  <si>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</si>
  <si>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</si>
  <si>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</si>
  <si>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</si>
  <si>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</si>
  <si>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</si>
  <si>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</si>
  <si>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</si>
  <si>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</si>
  <si>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</si>
  <si>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</si>
  <si>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</si>
  <si>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</si>
  <si>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</si>
  <si>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</si>
  <si>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</si>
  <si>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</si>
  <si>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</si>
  <si>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</si>
  <si>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</si>
  <si>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</si>
  <si>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</si>
  <si>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</si>
  <si>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</si>
  <si>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</si>
  <si>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</si>
  <si>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</si>
  <si>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</si>
  <si>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</si>
  <si>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</si>
  <si>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</si>
  <si>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</si>
  <si>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</si>
  <si>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</si>
  <si>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</si>
  <si>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</si>
  <si>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</si>
  <si>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</si>
  <si>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</si>
  <si>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</si>
  <si>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</si>
  <si>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</si>
  <si>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</si>
  <si>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</si>
  <si>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</si>
  <si>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</si>
  <si>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</si>
  <si>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</si>
  <si>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</si>
  <si>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</si>
  <si>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</si>
  <si>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</si>
  <si>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</si>
  <si>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</si>
  <si>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</si>
  <si>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</si>
  <si>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</si>
  <si>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</si>
  <si>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</si>
  <si>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</si>
  <si>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</si>
  <si>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</si>
  <si>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</si>
  <si>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</si>
  <si>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</si>
  <si>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</si>
  <si>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</si>
  <si>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</si>
  <si>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</si>
  <si>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</si>
  <si>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</si>
  <si>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</si>
  <si>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</si>
  <si>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</si>
  <si>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</si>
  <si>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</si>
  <si>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</si>
  <si>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</si>
  <si>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</si>
  <si>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</si>
  <si>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</si>
  <si>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</si>
  <si>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</si>
  <si>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</si>
  <si>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</si>
  <si>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</si>
  <si>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</si>
  <si>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</si>
  <si>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</si>
  <si>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</si>
  <si>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</si>
  <si>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</si>
  <si>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</si>
  <si>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</si>
  <si>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</si>
  <si>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</si>
  <si>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</si>
  <si>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</si>
  <si>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</si>
  <si>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</si>
  <si>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</si>
  <si>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</si>
  <si>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</si>
  <si>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</si>
  <si>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</si>
  <si>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</si>
  <si>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</si>
  <si>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</si>
  <si>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</si>
  <si>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</si>
  <si>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</si>
  <si>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</si>
  <si>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</si>
  <si>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</si>
  <si>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</si>
  <si>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</si>
  <si>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</si>
  <si>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</si>
  <si>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</si>
  <si>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</si>
  <si>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</si>
  <si>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</si>
  <si>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</si>
  <si>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</si>
  <si>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</si>
  <si>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</si>
  <si>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</si>
  <si>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</si>
  <si>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</si>
  <si>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</si>
  <si>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</si>
  <si>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</si>
  <si>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</si>
  <si>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</si>
  <si>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</si>
  <si>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</si>
  <si>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</si>
  <si>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</si>
  <si>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</si>
  <si>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</si>
  <si>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</si>
  <si>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</si>
  <si>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</si>
  <si>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</si>
  <si>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</si>
  <si>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</si>
  <si>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</si>
  <si>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</si>
  <si>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</si>
  <si>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</si>
  <si>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</si>
  <si>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</si>
  <si>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</si>
  <si>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</si>
  <si>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</si>
  <si>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</si>
  <si>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</si>
  <si>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</si>
  <si>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</si>
  <si>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</si>
  <si>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</si>
  <si>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</si>
  <si>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</si>
  <si>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</si>
  <si>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</si>
  <si>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</si>
  <si>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</si>
  <si>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</si>
  <si>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</si>
  <si>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</si>
  <si>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</si>
  <si>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</si>
  <si>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</si>
  <si>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</si>
  <si>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</si>
  <si>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</si>
  <si>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</si>
  <si>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</si>
  <si>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</si>
  <si>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</si>
  <si>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</si>
  <si>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</si>
  <si>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</si>
  <si>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</si>
  <si>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</si>
  <si>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</si>
  <si>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</si>
  <si>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</si>
  <si>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</si>
  <si>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</si>
  <si>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</si>
  <si>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</si>
  <si>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</si>
  <si>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</si>
  <si>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</si>
  <si>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</si>
  <si>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</si>
  <si>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</si>
  <si>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</si>
  <si>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</si>
  <si>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</si>
  <si>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</si>
  <si>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</si>
  <si>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</si>
  <si>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</si>
  <si>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</si>
  <si>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</si>
  <si>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</si>
  <si>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</si>
  <si>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</si>
  <si>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</si>
  <si>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</si>
  <si>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</si>
  <si>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</si>
  <si>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</si>
  <si>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</si>
  <si>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</si>
  <si>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</si>
  <si>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</si>
  <si>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</si>
  <si>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</si>
  <si>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</si>
  <si>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</si>
  <si>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</si>
  <si>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</si>
  <si>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</si>
  <si>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</si>
  <si>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</si>
  <si>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</si>
  <si>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</si>
  <si>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</si>
  <si>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</si>
  <si>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</si>
  <si>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</si>
  <si>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</si>
  <si>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</si>
  <si>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</si>
  <si>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</si>
  <si>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</si>
  <si>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</si>
  <si>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</si>
  <si>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</si>
  <si>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</si>
  <si>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</si>
  <si>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</si>
  <si>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</si>
  <si>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</si>
  <si>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</si>
  <si>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</si>
  <si>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</si>
  <si>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</si>
  <si>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</si>
  <si>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</si>
  <si>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</si>
  <si>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</si>
  <si>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</si>
  <si>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</si>
  <si>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</si>
  <si>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</si>
  <si>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</si>
  <si>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</si>
  <si>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</si>
  <si>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</si>
  <si>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</si>
  <si>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</si>
  <si>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</si>
  <si>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</si>
  <si>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</si>
  <si>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</si>
  <si>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</si>
  <si>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</si>
  <si>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</si>
  <si>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</si>
  <si>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</si>
  <si>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</si>
  <si>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</si>
  <si>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</si>
  <si>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</si>
  <si>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</si>
  <si>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</si>
  <si>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</si>
  <si>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</si>
  <si>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</si>
  <si>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</si>
  <si>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</si>
  <si>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</si>
  <si>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</si>
  <si>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</si>
  <si>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</si>
  <si>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</si>
  <si>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</si>
  <si>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</si>
  <si>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</si>
  <si>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</si>
  <si>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</si>
  <si>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</si>
  <si>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</si>
  <si>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</si>
  <si>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</si>
  <si>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</si>
  <si>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</si>
  <si>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</si>
  <si>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</si>
  <si>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</si>
  <si>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</si>
  <si>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</si>
  <si>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</si>
  <si>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</si>
  <si>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</si>
  <si>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</si>
  <si>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</si>
  <si>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</si>
  <si>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</si>
  <si>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</si>
  <si>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</si>
  <si>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</si>
  <si>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</si>
  <si>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</si>
  <si>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</si>
  <si>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</si>
  <si>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</si>
  <si>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</si>
  <si>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</si>
  <si>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</si>
  <si>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</si>
  <si>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</si>
  <si>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</si>
  <si>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</si>
  <si>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</si>
  <si>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</si>
  <si>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</si>
  <si>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</si>
  <si>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</si>
  <si>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</si>
  <si>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</si>
  <si>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</si>
  <si>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</si>
  <si>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</si>
  <si>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</si>
  <si>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</si>
  <si>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</si>
  <si>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</si>
  <si>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</si>
  <si>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</si>
  <si>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</si>
  <si>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</si>
  <si>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</si>
  <si>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</si>
  <si>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</si>
  <si>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</si>
  <si>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</si>
  <si>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</si>
  <si>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</si>
  <si>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</si>
  <si>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</si>
  <si>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</si>
  <si>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</si>
  <si>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</si>
  <si>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</si>
  <si>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</si>
  <si>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</si>
  <si>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</si>
  <si>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</si>
  <si>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</si>
  <si>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</si>
  <si>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</si>
  <si>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</si>
  <si>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</si>
  <si>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</si>
  <si>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</si>
  <si>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</si>
  <si>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</si>
  <si>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</si>
  <si>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</si>
  <si>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</si>
  <si>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</si>
  <si>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</si>
  <si>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</si>
  <si>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</si>
  <si>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</si>
  <si>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</si>
  <si>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</si>
  <si>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</si>
  <si>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</si>
  <si>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</si>
  <si>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</si>
  <si>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</si>
  <si>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</si>
  <si>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</si>
  <si>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</si>
  <si>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</si>
  <si>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</si>
  <si>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</si>
  <si>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</si>
  <si>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</si>
  <si>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</si>
  <si>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</si>
  <si>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</si>
  <si>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</si>
  <si>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</si>
  <si>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</si>
  <si>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</si>
  <si>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</si>
  <si>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</si>
  <si>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</si>
  <si>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</si>
  <si>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</si>
  <si>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</si>
  <si>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</si>
  <si>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</si>
  <si>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</si>
  <si>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</si>
  <si>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</si>
  <si>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</si>
  <si>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</si>
  <si>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</si>
  <si>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</si>
  <si>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</si>
  <si>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</si>
  <si>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</si>
  <si>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</si>
  <si>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</si>
  <si>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</si>
  <si>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</si>
  <si>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</si>
  <si>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</si>
  <si>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</si>
  <si>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</si>
  <si>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</si>
  <si>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</si>
  <si>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</si>
  <si>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</si>
  <si>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</si>
  <si>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</si>
  <si>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</si>
  <si>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</si>
  <si>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</si>
  <si>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</si>
  <si>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</si>
  <si>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</si>
  <si>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</si>
  <si>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</si>
  <si>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</si>
  <si>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</si>
  <si>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</si>
  <si>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</si>
  <si>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</si>
  <si>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</si>
  <si>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</si>
  <si>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</si>
  <si>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</si>
  <si>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</si>
  <si>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</si>
  <si>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</si>
  <si>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</si>
  <si>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</si>
  <si>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</si>
  <si>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</si>
  <si>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</si>
  <si>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</si>
  <si>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</si>
  <si>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</si>
  <si>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</si>
  <si>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</si>
  <si>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</si>
  <si>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</si>
  <si>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</si>
  <si>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</si>
  <si>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</si>
  <si>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</si>
  <si>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</si>
  <si>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</si>
  <si>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</si>
  <si>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</si>
  <si>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</si>
  <si>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</si>
  <si>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</si>
  <si>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</si>
  <si>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</si>
  <si>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</si>
  <si>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</si>
  <si>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</si>
  <si>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</si>
  <si>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</si>
  <si>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</si>
  <si>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</si>
  <si>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</si>
  <si>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</si>
  <si>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</si>
  <si>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</si>
  <si>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</si>
  <si>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</si>
  <si>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</si>
  <si>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</si>
  <si>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</si>
  <si>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</si>
  <si>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</si>
  <si>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</si>
  <si>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</si>
  <si>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</si>
  <si>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</si>
  <si>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</si>
  <si>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</si>
  <si>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</si>
  <si>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</si>
  <si>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</si>
  <si>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</si>
  <si>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</si>
  <si>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</si>
  <si>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</si>
  <si>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</si>
  <si>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</si>
  <si>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</si>
  <si>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</si>
  <si>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</si>
  <si>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</si>
  <si>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</si>
  <si>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</si>
  <si>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</si>
  <si>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</si>
  <si>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</si>
  <si>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</si>
  <si>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</si>
  <si>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</si>
  <si>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</si>
  <si>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</si>
  <si>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</si>
  <si>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</si>
  <si>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</si>
  <si>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</si>
  <si>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</si>
  <si>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</si>
  <si>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</si>
  <si>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</si>
  <si>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</si>
  <si>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</si>
  <si>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</si>
  <si>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</si>
  <si>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</si>
  <si>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</si>
  <si>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</si>
  <si>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</si>
  <si>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</si>
  <si>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</si>
  <si>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</si>
  <si>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</si>
  <si>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</si>
  <si>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</si>
  <si>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</si>
  <si>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</si>
  <si>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</si>
  <si>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</si>
  <si>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</si>
  <si>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</si>
  <si>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</si>
  <si>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</si>
  <si>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</si>
  <si>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</si>
  <si>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</si>
  <si>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</si>
  <si>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</si>
  <si>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</si>
  <si>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</si>
  <si>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</si>
  <si>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</si>
  <si>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</si>
  <si>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</si>
  <si>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</si>
  <si>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</si>
  <si>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</si>
  <si>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</si>
  <si>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</si>
  <si>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</si>
  <si>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</si>
  <si>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</si>
  <si>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</si>
  <si>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</si>
  <si>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</si>
  <si>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</si>
  <si>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</si>
  <si>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</si>
  <si>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</si>
  <si>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</si>
  <si>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</si>
  <si>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</si>
  <si>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</si>
  <si>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</si>
  <si>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</si>
  <si>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</si>
  <si>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</si>
  <si>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</si>
  <si>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</si>
  <si>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</si>
  <si>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</si>
  <si>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</si>
  <si>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</si>
  <si>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</si>
  <si>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</si>
  <si>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</si>
  <si>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</si>
  <si>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</si>
  <si>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</si>
  <si>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</si>
  <si>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</si>
  <si>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</si>
  <si>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</si>
  <si>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</si>
  <si>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</si>
  <si>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</si>
  <si>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</si>
  <si>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</si>
  <si>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</si>
  <si>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</si>
  <si>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</si>
  <si>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</si>
  <si>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</si>
  <si>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</si>
  <si>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</si>
  <si>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</si>
  <si>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</si>
  <si>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</si>
  <si>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</si>
  <si>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</si>
  <si>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</si>
  <si>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</si>
  <si>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</si>
  <si>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</si>
  <si>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</si>
  <si>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</si>
  <si>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</si>
  <si>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</si>
  <si>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</si>
  <si>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</si>
  <si>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</si>
  <si>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</si>
  <si>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</si>
  <si>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</si>
  <si>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</si>
  <si>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</si>
  <si>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</si>
  <si>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</si>
  <si>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</si>
  <si>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</si>
  <si>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</si>
  <si>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</si>
  <si>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</si>
  <si>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</si>
  <si>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</si>
  <si>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</si>
  <si>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</si>
  <si>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</si>
  <si>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</si>
  <si>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</si>
  <si>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</si>
  <si>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</si>
  <si>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</si>
  <si>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</si>
  <si>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</si>
  <si>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</si>
  <si>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</si>
  <si>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</si>
  <si>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</si>
  <si>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</si>
  <si>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</si>
  <si>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</si>
  <si>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</si>
  <si>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</si>
  <si>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</si>
  <si>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</si>
  <si>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</si>
  <si>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</si>
  <si>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</si>
  <si>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</si>
  <si>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</si>
  <si>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</si>
  <si>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</si>
  <si>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</si>
  <si>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</si>
  <si>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</si>
  <si>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</si>
  <si>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</si>
  <si>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</si>
  <si>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</si>
  <si>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</si>
  <si>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</si>
  <si>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</si>
  <si>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</si>
  <si>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</si>
  <si>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</si>
  <si>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</si>
  <si>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</si>
  <si>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</si>
  <si>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</si>
  <si>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</si>
  <si>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</si>
  <si>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</si>
  <si>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</si>
  <si>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</si>
  <si>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</si>
  <si>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</si>
  <si>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</si>
  <si>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</si>
  <si>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</si>
  <si>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</si>
  <si>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</si>
  <si>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</si>
  <si>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</si>
  <si>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</si>
  <si>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</si>
  <si>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</si>
  <si>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</si>
  <si>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</si>
  <si>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</si>
  <si>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</si>
  <si>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</si>
  <si>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</si>
  <si>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</si>
  <si>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</si>
  <si>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</si>
  <si>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</si>
  <si>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</si>
  <si>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</si>
  <si>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</si>
  <si>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</si>
  <si>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</si>
  <si>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</si>
  <si>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</si>
  <si>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</si>
  <si>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</si>
  <si>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</si>
  <si>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</si>
  <si>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</si>
  <si>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</si>
  <si>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</si>
  <si>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</si>
  <si>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</si>
  <si>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</si>
  <si>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</si>
  <si>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</si>
  <si>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</si>
  <si>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</si>
  <si>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</si>
  <si>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</si>
  <si>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</si>
  <si>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</si>
  <si>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</si>
  <si>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</si>
  <si>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</si>
  <si>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</si>
  <si>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</si>
  <si>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</si>
  <si>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</si>
  <si>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</si>
  <si>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</si>
  <si>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</si>
  <si>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</si>
  <si>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</si>
  <si>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</si>
  <si>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</si>
  <si>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</si>
  <si>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</si>
  <si>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</si>
  <si>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</si>
  <si>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</si>
  <si>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</si>
  <si>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</si>
  <si>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</si>
  <si>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</si>
  <si>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</si>
  <si>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</si>
  <si>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</si>
  <si>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</si>
  <si>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</si>
  <si>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</si>
  <si>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</si>
  <si>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</si>
  <si>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</si>
  <si>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</si>
  <si>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</si>
  <si>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</si>
  <si>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</si>
  <si>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</si>
  <si>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</si>
  <si>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</si>
  <si>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</si>
  <si>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</si>
  <si>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</si>
  <si>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</si>
  <si>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</si>
  <si>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</si>
  <si>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</si>
  <si>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</si>
  <si>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</si>
  <si>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</si>
  <si>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</si>
  <si>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</si>
  <si>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</si>
  <si>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</si>
  <si>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</si>
  <si>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</si>
  <si>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</si>
  <si>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</si>
  <si>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</si>
  <si>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</si>
  <si>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</si>
  <si>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</si>
  <si>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</si>
  <si>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</si>
  <si>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</si>
  <si>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</si>
  <si>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</si>
  <si>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</si>
  <si>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</si>
  <si>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</si>
  <si>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</si>
  <si>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</si>
  <si>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</si>
  <si>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</si>
  <si>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</si>
  <si>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</si>
  <si>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</si>
  <si>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</si>
  <si>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</si>
  <si>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</si>
  <si>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</si>
  <si>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</si>
  <si>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</si>
  <si>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</si>
  <si>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</si>
  <si>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</si>
  <si>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</si>
  <si>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</si>
  <si>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</si>
  <si>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</si>
  <si>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</si>
  <si>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</si>
  <si>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</si>
  <si>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</si>
  <si>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</si>
  <si>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</si>
  <si>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</si>
  <si>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</si>
  <si>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</si>
  <si>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</si>
  <si>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</si>
  <si>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</si>
  <si>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</si>
  <si>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</si>
  <si>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</si>
  <si>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</si>
  <si>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</si>
  <si>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</si>
  <si>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</si>
  <si>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</si>
  <si>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</si>
  <si>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</si>
  <si>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</si>
  <si>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</si>
  <si>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</si>
  <si>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</si>
  <si>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</si>
  <si>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</si>
  <si>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</si>
  <si>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</si>
  <si>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</si>
  <si>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</si>
  <si>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</si>
  <si>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</si>
  <si>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</si>
  <si>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</si>
  <si>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</si>
  <si>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</si>
  <si>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</si>
  <si>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</si>
  <si>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</si>
  <si>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</si>
  <si>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</si>
  <si>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</si>
  <si>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</si>
  <si>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</si>
  <si>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</si>
  <si>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</si>
  <si>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</si>
  <si>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</si>
  <si>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</si>
  <si>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</si>
  <si>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</si>
  <si>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</si>
  <si>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</si>
  <si>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</si>
  <si>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</si>
  <si>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</si>
  <si>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</si>
  <si>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</si>
  <si>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</si>
  <si>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</si>
  <si>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</si>
  <si>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</si>
  <si>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</si>
  <si>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</si>
  <si>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</si>
  <si>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</si>
  <si>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</si>
  <si>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</si>
  <si>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</si>
  <si>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</si>
  <si>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</si>
  <si>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</si>
  <si>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</si>
  <si>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</si>
  <si>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</si>
  <si>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</si>
  <si>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</si>
  <si>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</si>
  <si>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</si>
  <si>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</si>
  <si>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</si>
  <si>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</si>
  <si>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</si>
  <si>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</si>
  <si>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</si>
  <si>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</si>
  <si>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</si>
  <si>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</si>
  <si>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</si>
  <si>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</si>
  <si>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</si>
  <si>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</si>
  <si>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</si>
  <si>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</si>
  <si>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</si>
  <si>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</si>
  <si>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</si>
  <si>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</si>
  <si>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</si>
  <si>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</si>
  <si>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</si>
  <si>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</si>
  <si>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</si>
  <si>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</si>
  <si>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</si>
  <si>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</si>
  <si>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</si>
  <si>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</si>
  <si>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</si>
  <si>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</si>
  <si>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</si>
  <si>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</si>
  <si>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</si>
  <si>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</si>
  <si>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</si>
  <si>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</si>
  <si>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</si>
  <si>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</si>
  <si>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</si>
  <si>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</si>
  <si>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</si>
  <si>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</si>
  <si>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</si>
  <si>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</si>
  <si>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</si>
  <si>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</si>
  <si>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</si>
  <si>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</si>
  <si>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</si>
  <si>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</si>
  <si>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</si>
  <si>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</si>
  <si>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</si>
  <si>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</si>
  <si>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</si>
  <si>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</si>
  <si>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</si>
  <si>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</si>
  <si>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</si>
  <si>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</si>
  <si>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</si>
  <si>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</si>
  <si>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</si>
  <si>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</si>
  <si>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</si>
  <si>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</si>
  <si>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</si>
  <si>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</si>
  <si>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</si>
  <si>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</si>
  <si>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</si>
  <si>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</si>
  <si>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</si>
  <si>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</si>
  <si>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</si>
  <si>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</si>
  <si>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</si>
  <si>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</si>
  <si>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</si>
  <si>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</si>
  <si>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</si>
  <si>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</si>
  <si>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</si>
  <si>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</si>
  <si>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</si>
  <si>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</si>
  <si>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</si>
  <si>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</si>
  <si>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</si>
  <si>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</si>
  <si>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</si>
  <si>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</si>
  <si>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</si>
  <si>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</si>
  <si>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</si>
  <si>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</si>
  <si>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</si>
  <si>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</si>
  <si>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</si>
  <si>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</si>
  <si>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</si>
  <si>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</si>
  <si>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</si>
  <si>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</si>
  <si>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</si>
  <si>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</si>
  <si>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</si>
  <si>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</si>
  <si>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</si>
  <si>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</si>
  <si>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</si>
  <si>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</si>
  <si>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</si>
  <si>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</si>
  <si>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</si>
  <si>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</si>
  <si>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</si>
  <si>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</si>
  <si>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</si>
  <si>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</si>
  <si>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</si>
  <si>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</si>
  <si>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</si>
  <si>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</si>
  <si>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</si>
  <si>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</si>
  <si>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</si>
  <si>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</si>
  <si>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</si>
  <si>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</si>
  <si>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</si>
  <si>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</si>
  <si>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</si>
  <si>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</si>
  <si>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</si>
  <si>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</si>
  <si>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</si>
  <si>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</si>
  <si>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</si>
  <si>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</si>
  <si>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</si>
  <si>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</si>
  <si>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</si>
  <si>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</si>
  <si>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</si>
  <si>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</si>
  <si>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</si>
  <si>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</si>
  <si>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</si>
  <si>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</si>
  <si>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</si>
  <si>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</si>
  <si>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</si>
  <si>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</si>
  <si>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</si>
  <si>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</si>
  <si>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</si>
  <si>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</si>
  <si>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</si>
  <si>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</si>
  <si>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</si>
  <si>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</si>
  <si>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</si>
  <si>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</si>
  <si>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</si>
  <si>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</si>
  <si>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</si>
  <si>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</si>
  <si>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</si>
  <si>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</si>
  <si>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</si>
  <si>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</si>
  <si>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</si>
  <si>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</si>
  <si>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</si>
  <si>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</si>
  <si>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</si>
  <si>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</si>
  <si>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</si>
  <si>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</si>
  <si>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</si>
  <si>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</si>
  <si>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</si>
  <si>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</si>
  <si>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</si>
  <si>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</si>
  <si>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</si>
  <si>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</si>
  <si>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</si>
  <si>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</si>
  <si>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</si>
  <si>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</si>
  <si>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</si>
  <si>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</si>
  <si>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</si>
  <si>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</si>
  <si>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</si>
  <si>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</si>
  <si>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</si>
  <si>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</si>
  <si>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</si>
  <si>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</si>
  <si>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</si>
  <si>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</si>
  <si>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</si>
  <si>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</si>
  <si>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</si>
  <si>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</si>
  <si>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</si>
  <si>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</si>
  <si>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</si>
  <si>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</si>
  <si>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</si>
  <si>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</si>
  <si>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</si>
  <si>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</si>
  <si>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</si>
  <si>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</si>
  <si>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</si>
  <si>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</si>
  <si>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</si>
  <si>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</si>
  <si>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</si>
  <si>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</si>
  <si>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</si>
  <si>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</si>
  <si>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</si>
  <si>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</si>
  <si>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</si>
  <si>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</si>
  <si>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</si>
  <si>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</si>
  <si>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</si>
  <si>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</si>
  <si>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</si>
  <si>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</si>
  <si>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</si>
  <si>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</si>
  <si>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</si>
  <si>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</si>
  <si>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</si>
  <si>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</si>
  <si>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</si>
  <si>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</si>
  <si>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</si>
  <si>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</si>
  <si>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</si>
  <si>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</si>
  <si>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</si>
  <si>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</si>
  <si>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</si>
  <si>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</si>
  <si>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</si>
  <si>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</si>
  <si>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</si>
  <si>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</si>
  <si>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</si>
  <si>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</si>
  <si>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</si>
  <si>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</si>
  <si>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</si>
  <si>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</si>
  <si>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</si>
  <si>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</si>
  <si>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</si>
  <si>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</si>
  <si>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</si>
  <si>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</si>
  <si>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</si>
  <si>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</si>
  <si>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</si>
  <si>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</si>
  <si>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</si>
  <si>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</si>
  <si>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</si>
  <si>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</si>
  <si>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</si>
  <si>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</si>
  <si>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</si>
  <si>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</si>
  <si>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</si>
  <si>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</si>
  <si>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</si>
  <si>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</si>
  <si>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</si>
  <si>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</si>
  <si>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</si>
  <si>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</si>
  <si>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</si>
  <si>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</si>
  <si>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</si>
  <si>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</si>
  <si>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</si>
  <si>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</si>
  <si>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</si>
  <si>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</si>
  <si>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</si>
  <si>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</si>
  <si>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</si>
  <si>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</si>
  <si>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</si>
  <si>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</si>
  <si>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</si>
  <si>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</si>
  <si>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</si>
  <si>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</si>
  <si>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</si>
  <si>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</si>
  <si>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</si>
  <si>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</si>
  <si>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</si>
  <si>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</si>
  <si>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</si>
  <si>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</si>
  <si>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</si>
  <si>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</si>
  <si>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</si>
  <si>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</si>
  <si>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</si>
  <si>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</si>
  <si>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</si>
  <si>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</si>
  <si>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</si>
  <si>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</si>
  <si>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</si>
  <si>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</si>
  <si>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</si>
  <si>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</si>
  <si>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</si>
  <si>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</si>
  <si>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</si>
  <si>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</si>
  <si>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</si>
  <si>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</si>
  <si>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</si>
  <si>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</si>
  <si>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</si>
  <si>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</si>
  <si>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</si>
  <si>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</si>
  <si>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</si>
  <si>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</si>
  <si>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</si>
  <si>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</si>
  <si>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</si>
  <si>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</si>
  <si>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</si>
  <si>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</si>
  <si>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</si>
  <si>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</si>
  <si>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</si>
  <si>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</si>
  <si>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</si>
  <si>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</si>
  <si>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</si>
  <si>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</si>
  <si>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</si>
  <si>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</si>
  <si>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</si>
  <si>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</si>
  <si>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</si>
  <si>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</si>
  <si>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</si>
  <si>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</si>
  <si>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</si>
  <si>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</si>
  <si>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</si>
  <si>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</si>
  <si>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</si>
  <si>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</si>
  <si>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</si>
  <si>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</si>
  <si>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</si>
  <si>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</si>
  <si>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</si>
  <si>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</si>
  <si>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</si>
  <si>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</si>
  <si>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</si>
  <si>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</si>
  <si>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</si>
  <si>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</si>
  <si>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</si>
  <si>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</si>
  <si>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</si>
  <si>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</si>
  <si>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</si>
  <si>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</si>
  <si>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</si>
  <si>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</si>
  <si>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</si>
  <si>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</si>
  <si>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</si>
  <si>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</si>
  <si>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</si>
  <si>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</si>
  <si>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</si>
  <si>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</si>
  <si>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</si>
  <si>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</si>
  <si>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</si>
  <si>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</si>
  <si>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</si>
  <si>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</si>
  <si>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</si>
  <si>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</si>
  <si>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</si>
  <si>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</si>
  <si>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</si>
  <si>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</si>
  <si>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</si>
  <si>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</si>
  <si>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</si>
  <si>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</si>
  <si>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</si>
  <si>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</si>
  <si>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</si>
  <si>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</si>
  <si>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</si>
  <si>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</si>
  <si>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</si>
  <si>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</si>
  <si>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</si>
  <si>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</si>
  <si>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</si>
  <si>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</si>
  <si>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</si>
  <si>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</si>
  <si>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</si>
  <si>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</si>
  <si>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</si>
  <si>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</si>
  <si>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</si>
  <si>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</si>
  <si>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</si>
  <si>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</si>
  <si>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</si>
  <si>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</si>
  <si>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</si>
  <si>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</si>
  <si>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</si>
  <si>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</si>
  <si>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</si>
  <si>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</si>
  <si>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</si>
  <si>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</si>
  <si>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</si>
  <si>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</si>
  <si>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</si>
  <si>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</si>
  <si>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</si>
  <si>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</si>
  <si>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</si>
  <si>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</si>
  <si>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</si>
  <si>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</si>
  <si>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</si>
  <si>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</si>
  <si>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</si>
  <si>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</si>
  <si>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</si>
  <si>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</si>
  <si>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</si>
  <si>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</si>
  <si>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</si>
  <si>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</si>
  <si>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</si>
  <si>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</si>
  <si>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</si>
  <si>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</si>
  <si>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</si>
  <si>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</si>
  <si>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</si>
  <si>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</si>
  <si>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</si>
  <si>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</si>
  <si>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</si>
  <si>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</si>
  <si>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</si>
  <si>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</si>
  <si>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</si>
  <si>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</si>
  <si>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</si>
  <si>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</si>
  <si>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</si>
  <si>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</si>
  <si>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</si>
  <si>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</si>
  <si>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</si>
  <si>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</si>
  <si>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</si>
  <si>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</si>
  <si>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</si>
  <si>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</si>
  <si>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</si>
  <si>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</si>
  <si>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</si>
  <si>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</si>
  <si>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</si>
  <si>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</si>
  <si>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</si>
  <si>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</si>
  <si>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</si>
  <si>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</si>
  <si>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</si>
  <si>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</si>
  <si>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</si>
  <si>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</si>
  <si>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</si>
  <si>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</si>
  <si>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</si>
  <si>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</si>
  <si>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</si>
  <si>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</si>
  <si>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</si>
  <si>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</si>
  <si>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</si>
  <si>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</si>
  <si>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</si>
  <si>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</si>
  <si>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</si>
  <si>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</si>
  <si>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</si>
  <si>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</si>
  <si>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</si>
  <si>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</si>
  <si>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</si>
  <si>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</si>
  <si>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</si>
  <si>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</si>
  <si>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</si>
  <si>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</si>
  <si>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</si>
  <si>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</si>
  <si>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</si>
  <si>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</si>
  <si>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</si>
  <si>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</si>
  <si>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</si>
  <si>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</si>
  <si>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</si>
  <si>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</si>
  <si>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</si>
  <si>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</si>
  <si>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</si>
  <si>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</si>
  <si>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</si>
  <si>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</si>
  <si>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</si>
  <si>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</si>
  <si>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</si>
  <si>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</si>
  <si>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</si>
  <si>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</si>
  <si>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</si>
  <si>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</si>
  <si>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</si>
  <si>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</si>
  <si>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</si>
  <si>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</si>
  <si>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</si>
  <si>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</si>
  <si>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</si>
  <si>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</si>
  <si>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</si>
  <si>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</si>
  <si>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</si>
  <si>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</si>
  <si>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</si>
  <si>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</si>
  <si>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</si>
  <si>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</si>
  <si>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</si>
  <si>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</si>
  <si>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</si>
  <si>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</si>
  <si>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</si>
  <si>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</si>
  <si>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</si>
  <si>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</si>
  <si>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</si>
  <si>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</si>
  <si>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</si>
  <si>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</si>
  <si>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</si>
  <si>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</si>
  <si>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</si>
  <si>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</si>
  <si>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</si>
  <si>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</si>
  <si>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</si>
  <si>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</si>
  <si>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</si>
  <si>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</si>
  <si>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</si>
  <si>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</si>
  <si>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</si>
  <si>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</si>
  <si>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</si>
  <si>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</si>
  <si>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</si>
  <si>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</si>
  <si>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</si>
  <si>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</si>
  <si>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</si>
  <si>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</si>
  <si>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</si>
  <si>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</si>
  <si>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</si>
  <si>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</si>
  <si>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</si>
  <si>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</si>
  <si>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</si>
  <si>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</si>
  <si>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</si>
  <si>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</si>
  <si>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</si>
  <si>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</si>
  <si>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</si>
  <si>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</si>
  <si>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</si>
  <si>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</si>
  <si>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</si>
  <si>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</si>
  <si>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</si>
  <si>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</si>
  <si>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</si>
  <si>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</si>
  <si>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</si>
  <si>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</si>
  <si>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</si>
  <si>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</si>
  <si>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</si>
  <si>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</si>
  <si>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</si>
  <si>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</si>
  <si>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</si>
  <si>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</si>
  <si>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</si>
  <si>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</si>
  <si>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</si>
  <si>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</si>
  <si>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</si>
  <si>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</si>
  <si>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</si>
  <si>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</si>
  <si>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</si>
  <si>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</si>
  <si>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</si>
  <si>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</si>
  <si>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</si>
  <si>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</si>
  <si>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</si>
  <si>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</si>
  <si>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</si>
  <si>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</si>
  <si>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</si>
  <si>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</si>
  <si>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</si>
  <si>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</si>
  <si>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</si>
  <si>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</si>
  <si>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</si>
  <si>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</si>
  <si>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</si>
  <si>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</si>
  <si>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</si>
  <si>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</si>
  <si>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</si>
  <si>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</si>
  <si>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</si>
  <si>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</si>
  <si>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</si>
  <si>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</si>
  <si>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</si>
  <si>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</si>
  <si>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</si>
  <si>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</si>
  <si>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</si>
  <si>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</si>
  <si>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</si>
  <si>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</si>
  <si>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</si>
  <si>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</si>
  <si>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</si>
  <si>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</si>
  <si>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</si>
  <si>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</si>
  <si>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</si>
  <si>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</si>
  <si>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</si>
  <si>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</si>
  <si>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</si>
  <si>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</si>
  <si>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</si>
  <si>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</si>
  <si>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</si>
  <si>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</si>
  <si>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</si>
  <si>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</si>
  <si>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</si>
  <si>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</si>
  <si>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</si>
  <si>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</si>
  <si>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</si>
  <si>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</si>
  <si>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</si>
  <si>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</si>
  <si>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</si>
  <si>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</si>
  <si>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</si>
  <si>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</si>
  <si>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</si>
  <si>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</si>
  <si>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</si>
  <si>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</si>
  <si>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</si>
  <si>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</si>
  <si>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</si>
  <si>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</si>
  <si>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</si>
  <si>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</si>
  <si>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</si>
  <si>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</si>
  <si>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</si>
  <si>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</si>
  <si>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</si>
  <si>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</si>
  <si>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</si>
  <si>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</si>
  <si>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</si>
  <si>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</si>
  <si>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</si>
  <si>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</si>
  <si>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</si>
  <si>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</si>
  <si>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</si>
  <si>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</si>
  <si>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</si>
  <si>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</si>
  <si>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</si>
  <si>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</si>
  <si>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</si>
  <si>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</si>
  <si>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</si>
  <si>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</si>
  <si>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</si>
  <si>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</si>
  <si>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</si>
  <si>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</si>
  <si>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</si>
  <si>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</si>
  <si>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</si>
  <si>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</si>
  <si>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</si>
  <si>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</si>
  <si>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</si>
  <si>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</si>
  <si>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</si>
  <si>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</si>
  <si>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</si>
  <si>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</si>
  <si>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</si>
  <si>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</si>
  <si>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</si>
  <si>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</si>
  <si>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</si>
  <si>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</si>
  <si>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</si>
  <si>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</si>
  <si>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</si>
  <si>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</si>
  <si>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</si>
  <si>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</si>
  <si>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</si>
  <si>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</si>
  <si>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</si>
  <si>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</si>
  <si>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</si>
  <si>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</si>
  <si>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</si>
  <si>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</si>
  <si>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</si>
  <si>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</si>
  <si>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</si>
  <si>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</si>
  <si>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</si>
  <si>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</si>
  <si>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</si>
  <si>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</si>
  <si>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</si>
  <si>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</si>
  <si>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</si>
  <si>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</si>
  <si>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</si>
  <si>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</si>
  <si>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</si>
  <si>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</si>
  <si>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</si>
  <si>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</si>
  <si>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</si>
  <si>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</si>
  <si>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</si>
  <si>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</si>
  <si>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</si>
  <si>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</si>
  <si>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</si>
  <si>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</si>
  <si>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</si>
  <si>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</si>
  <si>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</si>
  <si>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</si>
  <si>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</si>
  <si>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</si>
  <si>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</si>
  <si>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</si>
  <si>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</si>
  <si>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</si>
  <si>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</si>
  <si>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</si>
  <si>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</si>
  <si>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</si>
  <si>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</si>
  <si>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</si>
  <si>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</si>
  <si>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</si>
  <si>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</si>
  <si>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</si>
  <si>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</si>
  <si>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</si>
  <si>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</si>
  <si>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</si>
  <si>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</si>
  <si>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</si>
  <si>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</si>
  <si>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</si>
  <si>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</si>
  <si>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</si>
  <si>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</si>
  <si>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</si>
  <si>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</si>
  <si>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</si>
  <si>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</si>
  <si>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</si>
  <si>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</si>
  <si>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</si>
  <si>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</si>
  <si>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</si>
  <si>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</si>
  <si>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</si>
  <si>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</si>
  <si>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</si>
  <si>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</si>
  <si>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</si>
  <si>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</si>
  <si>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</si>
  <si>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</si>
  <si>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</si>
  <si>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</si>
  <si>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</si>
  <si>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</si>
  <si>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</si>
  <si>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</si>
  <si>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</si>
  <si>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</si>
  <si>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</si>
  <si>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</si>
  <si>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</si>
  <si>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</si>
  <si>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</si>
  <si>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</si>
  <si>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</si>
  <si>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</si>
  <si>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</si>
  <si>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</si>
  <si>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</si>
  <si>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</si>
  <si>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</si>
  <si>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</si>
  <si>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</si>
  <si>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</si>
  <si>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</si>
  <si>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</si>
  <si>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</si>
  <si>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</si>
  <si>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</si>
  <si>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</si>
  <si>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</si>
  <si>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</si>
  <si>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</si>
  <si>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</si>
  <si>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</si>
  <si>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</si>
  <si>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</si>
  <si>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</si>
  <si>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</si>
  <si>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</si>
  <si>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</si>
  <si>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</si>
  <si>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</si>
  <si>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</si>
  <si>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</si>
  <si>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</si>
  <si>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</si>
  <si>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</si>
  <si>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</si>
  <si>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</si>
  <si>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</si>
  <si>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</si>
  <si>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</si>
  <si>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</si>
  <si>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</si>
  <si>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</si>
  <si>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</si>
  <si>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</si>
  <si>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</si>
  <si>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</si>
  <si>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</si>
  <si>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</si>
  <si>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</si>
  <si>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</si>
  <si>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</si>
  <si>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</si>
  <si>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</si>
  <si>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</si>
  <si>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</si>
  <si>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</si>
  <si>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</si>
  <si>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</si>
  <si>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</si>
  <si>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</si>
  <si>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</si>
  <si>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</si>
  <si>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</si>
  <si>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</si>
  <si>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</si>
  <si>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</si>
  <si>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</si>
  <si>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</si>
  <si>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</si>
  <si>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</si>
  <si>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</si>
  <si>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</si>
  <si>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</si>
  <si>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</si>
  <si>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</si>
  <si>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</si>
  <si>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</si>
  <si>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</si>
  <si>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</si>
  <si>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</si>
  <si>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</si>
  <si>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</si>
  <si>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</si>
  <si>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</si>
  <si>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</si>
  <si>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</si>
  <si>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</si>
  <si>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</si>
  <si>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</si>
  <si>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</si>
  <si>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</si>
  <si>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</si>
  <si>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</si>
  <si>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</si>
  <si>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</si>
  <si>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</si>
  <si>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</si>
  <si>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</si>
  <si>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</si>
  <si>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</si>
  <si>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</si>
  <si>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</si>
  <si>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</si>
  <si>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</si>
  <si>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</si>
  <si>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</si>
  <si>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</si>
  <si>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</si>
  <si>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</si>
  <si>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</si>
  <si>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</si>
  <si>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</si>
  <si>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</si>
  <si>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</si>
  <si>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</si>
  <si>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</si>
  <si>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</si>
  <si>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</si>
  <si>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</si>
  <si>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</si>
  <si>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</si>
  <si>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</si>
  <si>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</si>
  <si>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</si>
  <si>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</si>
  <si>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</si>
  <si>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</si>
  <si>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</si>
  <si>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</si>
  <si>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</si>
  <si>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</si>
  <si>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</si>
  <si>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</si>
  <si>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</si>
  <si>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</si>
  <si>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</si>
  <si>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</si>
  <si>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</si>
  <si>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</si>
  <si>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</si>
  <si>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</si>
  <si>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</si>
  <si>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</si>
  <si>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</si>
  <si>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</si>
  <si>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</si>
  <si>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</si>
  <si>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</si>
  <si>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</si>
  <si>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</si>
  <si>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</si>
  <si>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</si>
  <si>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</si>
  <si>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</si>
  <si>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</si>
  <si>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</si>
  <si>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</si>
  <si>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</si>
  <si>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</si>
  <si>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</si>
  <si>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</si>
  <si>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</si>
  <si>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</si>
  <si>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</si>
  <si>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</si>
  <si>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</si>
  <si>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</si>
  <si>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</si>
  <si>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</si>
  <si>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</si>
  <si>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</si>
  <si>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</si>
  <si>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</si>
  <si>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</si>
  <si>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</si>
  <si>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</si>
  <si>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</si>
  <si>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</si>
  <si>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</si>
  <si>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</si>
  <si>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</si>
  <si>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</si>
  <si>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</si>
  <si>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</si>
  <si>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</si>
  <si>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</si>
  <si>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</si>
  <si>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</si>
  <si>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</si>
  <si>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</si>
  <si>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</si>
  <si>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</si>
  <si>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</si>
  <si>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</si>
  <si>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</si>
  <si>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</si>
  <si>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</si>
  <si>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</si>
  <si>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</si>
  <si>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</si>
  <si>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</si>
  <si>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</si>
  <si>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</si>
  <si>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</si>
  <si>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</si>
  <si>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</si>
  <si>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</si>
  <si>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</si>
  <si>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</si>
  <si>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</si>
  <si>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</si>
  <si>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</si>
  <si>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</si>
  <si>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</si>
  <si>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</si>
  <si>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</si>
  <si>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</si>
  <si>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</si>
  <si>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</si>
  <si>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</si>
  <si>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</si>
  <si>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</si>
  <si>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</si>
  <si>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</si>
  <si>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</si>
  <si>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</si>
  <si>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</si>
  <si>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</si>
  <si>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</si>
  <si>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</si>
  <si>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</si>
  <si>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</si>
  <si>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</si>
  <si>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</si>
  <si>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</si>
  <si>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</si>
  <si>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</si>
  <si>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</si>
  <si>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</si>
  <si>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</si>
  <si>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</si>
  <si>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</si>
  <si>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</si>
  <si>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</si>
  <si>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</si>
  <si>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</si>
  <si>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</si>
  <si>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</si>
  <si>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</si>
  <si>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</si>
  <si>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</si>
  <si>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</si>
  <si>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</si>
  <si>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</si>
  <si>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</si>
  <si>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</si>
  <si>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</si>
  <si>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</si>
  <si>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</si>
  <si>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</si>
  <si>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</si>
  <si>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</si>
  <si>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</si>
  <si>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</si>
  <si>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</si>
  <si>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</si>
  <si>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</si>
  <si>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</si>
  <si>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</si>
  <si>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</si>
  <si>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</si>
  <si>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</si>
  <si>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</si>
  <si>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</si>
  <si>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</si>
  <si>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</si>
  <si>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</si>
  <si>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</si>
  <si>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</si>
  <si>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</si>
  <si>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</si>
  <si>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</si>
  <si>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</si>
  <si>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</si>
  <si>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</si>
  <si>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</si>
  <si>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</si>
  <si>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</si>
  <si>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</si>
  <si>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</si>
  <si>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</si>
  <si>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</si>
  <si>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</si>
  <si>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</si>
  <si>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</si>
  <si>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</si>
  <si>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</si>
  <si>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</si>
  <si>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</si>
  <si>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</si>
  <si>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</si>
  <si>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</si>
  <si>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</si>
  <si>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</si>
  <si>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</si>
  <si>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</si>
  <si>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</si>
  <si>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</si>
  <si>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</si>
  <si>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</si>
  <si>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</si>
  <si>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</si>
  <si>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</si>
  <si>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</si>
  <si>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</si>
  <si>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</si>
  <si>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</si>
  <si>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</si>
  <si>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</si>
  <si>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</si>
  <si>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</si>
  <si>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</si>
  <si>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</si>
  <si>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</si>
  <si>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</si>
  <si>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</si>
  <si>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</si>
  <si>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</si>
  <si>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</si>
  <si>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</si>
  <si>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</si>
  <si>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</si>
  <si>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</si>
  <si>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</si>
  <si>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</si>
  <si>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</si>
  <si>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</si>
  <si>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</si>
  <si>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</si>
  <si>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</si>
  <si>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</si>
  <si>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</si>
  <si>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</si>
  <si>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</si>
  <si>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</si>
  <si>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</si>
  <si>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</si>
  <si>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</si>
  <si>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</si>
  <si>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</si>
  <si>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</si>
  <si>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</si>
  <si>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</si>
  <si>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</si>
  <si>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</si>
  <si>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</si>
  <si>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</si>
  <si>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</si>
  <si>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</si>
  <si>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</si>
  <si>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</si>
  <si>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</si>
  <si>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</si>
  <si>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</si>
  <si>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</si>
  <si>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</si>
  <si>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</si>
  <si>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</si>
  <si>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</si>
  <si>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</si>
  <si>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</si>
  <si>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</si>
  <si>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</si>
  <si>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</si>
  <si>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</si>
  <si>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</si>
  <si>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</si>
  <si>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</si>
  <si>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</si>
  <si>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</si>
  <si>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</si>
  <si>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</si>
  <si>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</si>
  <si>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</si>
  <si>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</si>
  <si>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</si>
  <si>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</si>
  <si>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</si>
  <si>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</si>
  <si>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</si>
  <si>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</si>
  <si>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</si>
  <si>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</si>
  <si>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</si>
  <si>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</si>
  <si>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</si>
  <si>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</si>
  <si>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</si>
  <si>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</si>
  <si>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</si>
  <si>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</si>
  <si>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</si>
  <si>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</si>
  <si>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</si>
  <si>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</si>
  <si>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</si>
  <si>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</si>
  <si>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</si>
  <si>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</si>
  <si>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</si>
  <si>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</si>
  <si>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</si>
  <si>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</si>
  <si>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</si>
  <si>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</si>
  <si>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</si>
  <si>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</si>
  <si>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</si>
  <si>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</si>
  <si>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</si>
  <si>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</si>
  <si>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</si>
  <si>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</si>
  <si>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</si>
  <si>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</si>
  <si>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</si>
  <si>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</si>
  <si>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</si>
  <si>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</si>
  <si>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</si>
  <si>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</si>
  <si>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</si>
  <si>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</si>
  <si>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</si>
  <si>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</si>
  <si>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</si>
  <si>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</si>
  <si>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</si>
  <si>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</si>
  <si>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</si>
  <si>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</si>
  <si>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</si>
  <si>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</si>
  <si>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</si>
  <si>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</si>
  <si>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</si>
  <si>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</si>
  <si>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</si>
  <si>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</si>
  <si>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</si>
  <si>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</si>
  <si>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</si>
  <si>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</si>
  <si>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</si>
  <si>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</si>
  <si>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</si>
  <si>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</si>
  <si>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</si>
  <si>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</si>
  <si>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</si>
  <si>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</si>
  <si>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</si>
  <si>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</si>
  <si>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</si>
  <si>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</si>
  <si>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</si>
  <si>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</si>
  <si>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</si>
  <si>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</si>
  <si>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</si>
  <si>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</si>
  <si>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</si>
  <si>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</si>
  <si>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</si>
  <si>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</si>
  <si>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</si>
  <si>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</si>
  <si>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</si>
  <si>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</si>
  <si>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</si>
  <si>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</si>
  <si>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</si>
  <si>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</si>
  <si>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</si>
  <si>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</si>
  <si>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</si>
  <si>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</si>
  <si>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</si>
  <si>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</si>
  <si>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</si>
  <si>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</si>
  <si>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</si>
  <si>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</si>
  <si>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</si>
  <si>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</si>
  <si>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</si>
  <si>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</si>
  <si>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</si>
  <si>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</si>
  <si>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</si>
  <si>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</si>
  <si>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</si>
  <si>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</si>
  <si>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</si>
  <si>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</si>
  <si>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</si>
  <si>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</si>
  <si>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</si>
  <si>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</si>
  <si>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</si>
  <si>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</si>
  <si>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</si>
  <si>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</si>
  <si>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</si>
  <si>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</si>
  <si>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</si>
  <si>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</si>
  <si>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</si>
  <si>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</si>
  <si>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</si>
  <si>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</si>
  <si>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</si>
  <si>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</si>
  <si>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</si>
  <si>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</si>
  <si>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</si>
  <si>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</si>
  <si>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</si>
  <si>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</si>
  <si>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</si>
  <si>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</si>
  <si>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</si>
  <si>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</si>
  <si>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</si>
  <si>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</si>
  <si>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</si>
  <si>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</si>
  <si>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</si>
  <si>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</si>
  <si>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</si>
  <si>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</si>
  <si>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</si>
  <si>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</si>
  <si>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</si>
  <si>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</si>
  <si>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</si>
  <si>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</si>
  <si>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</si>
  <si>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</si>
  <si>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</si>
  <si>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</si>
  <si>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</si>
  <si>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</si>
  <si>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</si>
  <si>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</si>
  <si>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</si>
  <si>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</si>
  <si>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</si>
  <si>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</si>
  <si>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</si>
  <si>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</si>
  <si>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</si>
  <si>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</si>
  <si>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</si>
  <si>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</si>
  <si>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</si>
  <si>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</si>
  <si>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</si>
  <si>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</si>
  <si>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</si>
  <si>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</si>
  <si>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</si>
  <si>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</si>
  <si>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</si>
  <si>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</si>
  <si>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</si>
  <si>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</si>
  <si>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</si>
  <si>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</si>
  <si>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</si>
  <si>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</si>
  <si>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</si>
  <si>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</si>
  <si>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</si>
  <si>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</si>
  <si>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</si>
  <si>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</si>
  <si>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</si>
  <si>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</si>
  <si>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</si>
  <si>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</si>
  <si>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</si>
  <si>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</si>
  <si>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</si>
  <si>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</si>
  <si>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</si>
  <si>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</si>
  <si>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</si>
  <si>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</si>
  <si>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</si>
  <si>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</si>
  <si>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</si>
  <si>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</si>
  <si>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</si>
  <si>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</si>
  <si>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</si>
  <si>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</si>
  <si>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</si>
  <si>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</si>
  <si>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</si>
  <si>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</si>
  <si>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</si>
  <si>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</si>
  <si>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</si>
  <si>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</si>
  <si>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</si>
  <si>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</si>
  <si>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</si>
  <si>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</si>
  <si>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</si>
  <si>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</si>
  <si>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</si>
  <si>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</si>
  <si>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</si>
  <si>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</si>
  <si>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</si>
  <si>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</si>
  <si>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</si>
  <si>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</si>
  <si>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</si>
  <si>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</si>
  <si>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</si>
  <si>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</si>
  <si>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</si>
  <si>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</si>
  <si>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</si>
  <si>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</si>
  <si>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</si>
  <si>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</si>
  <si>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</si>
  <si>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</si>
  <si>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</si>
  <si>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</si>
  <si>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</si>
  <si>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</si>
  <si>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</si>
  <si>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</si>
  <si>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</si>
  <si>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</si>
  <si>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</si>
  <si>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</si>
  <si>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</si>
  <si>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</si>
  <si>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</si>
  <si>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</si>
  <si>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</si>
  <si>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</si>
  <si>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</si>
  <si>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</si>
  <si>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</si>
  <si>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</si>
  <si>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</si>
  <si>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</si>
  <si>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</si>
  <si>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</si>
  <si>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</si>
  <si>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</si>
  <si>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</si>
  <si>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</si>
  <si>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</si>
  <si>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</si>
  <si>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</si>
  <si>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</si>
  <si>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</si>
  <si>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</si>
  <si>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</si>
  <si>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</si>
  <si>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</si>
  <si>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</si>
  <si>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</si>
  <si>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</si>
  <si>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</si>
  <si>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</si>
  <si>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</si>
  <si>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</si>
  <si>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</si>
  <si>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</si>
  <si>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</si>
  <si>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</si>
  <si>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</si>
  <si>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</si>
  <si>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</si>
  <si>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</si>
  <si>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</si>
  <si>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</si>
  <si>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</si>
  <si>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</si>
  <si>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</si>
  <si>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</si>
  <si>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</si>
  <si>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</si>
  <si>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</si>
  <si>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</si>
  <si>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</si>
  <si>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</si>
  <si>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</si>
  <si>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</si>
  <si>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</si>
  <si>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</si>
  <si>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</si>
  <si>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</si>
  <si>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</si>
  <si>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</si>
  <si>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</si>
  <si>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</si>
  <si>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</si>
  <si>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</si>
  <si>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</si>
  <si>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</si>
  <si>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</si>
  <si>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</si>
  <si>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</si>
  <si>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</si>
  <si>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</si>
  <si>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</si>
  <si>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</si>
  <si>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</si>
  <si>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</si>
  <si>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</si>
  <si>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</si>
  <si>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</si>
  <si>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</si>
  <si>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</si>
  <si>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</si>
  <si>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</si>
  <si>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</si>
  <si>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</si>
  <si>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</si>
  <si>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</si>
  <si>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</si>
  <si>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</si>
  <si>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</si>
  <si>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</si>
  <si>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</si>
  <si>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</si>
  <si>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</si>
  <si>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</si>
  <si>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</si>
  <si>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</si>
  <si>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</si>
  <si>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</si>
  <si>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</si>
  <si>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</si>
  <si>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</si>
  <si>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</si>
  <si>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</si>
  <si>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</si>
  <si>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</si>
  <si>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</si>
  <si>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</si>
  <si>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</si>
  <si>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</si>
  <si>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</si>
  <si>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</si>
  <si>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</si>
  <si>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</si>
  <si>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</si>
  <si>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</si>
  <si>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</si>
  <si>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</si>
  <si>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</si>
  <si>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</si>
  <si>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</si>
  <si>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</si>
  <si>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</si>
  <si>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</si>
  <si>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</si>
  <si>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</si>
  <si>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</si>
  <si>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</si>
  <si>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</si>
  <si>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</si>
  <si>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</si>
  <si>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</si>
  <si>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</si>
  <si>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</si>
  <si>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</si>
  <si>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</si>
  <si>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</si>
  <si>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</si>
  <si>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</si>
  <si>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</si>
  <si>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</si>
  <si>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</si>
  <si>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</si>
  <si>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</si>
  <si>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</si>
  <si>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</si>
  <si>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</si>
  <si>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</si>
  <si>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</si>
  <si>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</si>
  <si>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</si>
  <si>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</si>
  <si>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</si>
  <si>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</si>
  <si>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</si>
  <si>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</si>
  <si>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</si>
  <si>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</si>
  <si>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</si>
  <si>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</si>
  <si>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</si>
  <si>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</si>
  <si>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</si>
  <si>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</si>
  <si>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</si>
  <si>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</si>
  <si>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</si>
  <si>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</si>
  <si>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</si>
  <si>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</si>
  <si>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</si>
  <si>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</si>
  <si>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</si>
  <si>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</si>
  <si>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</si>
  <si>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</si>
  <si>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</si>
  <si>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</si>
  <si>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</si>
  <si>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</si>
  <si>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</si>
  <si>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</si>
  <si>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</si>
  <si>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</si>
  <si>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</si>
  <si>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</si>
  <si>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</si>
  <si>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</si>
  <si>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</si>
  <si>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</si>
  <si>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</si>
  <si>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</si>
  <si>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</si>
  <si>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</si>
  <si>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</si>
  <si>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</si>
  <si>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</si>
  <si>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</si>
  <si>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</si>
  <si>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</si>
  <si>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</si>
  <si>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</si>
  <si>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</si>
  <si>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</si>
  <si>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</si>
  <si>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</si>
  <si>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</si>
  <si>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</si>
  <si>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</si>
  <si>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</si>
  <si>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</si>
  <si>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</si>
  <si>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</si>
  <si>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</si>
  <si>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</si>
  <si>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</si>
  <si>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</si>
  <si>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</si>
  <si>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</si>
  <si>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</si>
  <si>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</si>
  <si>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</si>
  <si>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</si>
  <si>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</si>
  <si>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</si>
  <si>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</si>
  <si>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</si>
  <si>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</si>
  <si>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</si>
  <si>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</si>
  <si>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</si>
  <si>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</si>
  <si>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</si>
  <si>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</si>
  <si>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</si>
  <si>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</si>
  <si>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</si>
  <si>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</si>
  <si>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</si>
  <si>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</si>
  <si>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</si>
  <si>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</si>
  <si>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</si>
  <si>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</si>
  <si>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</si>
  <si>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</si>
  <si>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</si>
  <si>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</si>
  <si>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</si>
  <si>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</si>
  <si>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</si>
  <si>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</si>
  <si>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</si>
  <si>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</si>
  <si>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</si>
  <si>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</si>
  <si>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</si>
  <si>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</si>
  <si>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</si>
  <si>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</si>
  <si>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</si>
  <si>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</si>
  <si>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</si>
  <si>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</si>
  <si>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</si>
  <si>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</si>
  <si>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</si>
  <si>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</si>
  <si>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</si>
  <si>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</si>
  <si>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</si>
  <si>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</si>
  <si>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</si>
  <si>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</si>
  <si>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</si>
  <si>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</si>
  <si>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</si>
  <si>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</si>
  <si>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</si>
  <si>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</si>
  <si>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</si>
  <si>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</si>
  <si>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</si>
  <si>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</si>
  <si>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</si>
  <si>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</si>
  <si>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</si>
  <si>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</si>
  <si>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</si>
  <si>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</si>
  <si>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</si>
  <si>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</si>
  <si>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</si>
  <si>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</si>
  <si>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</si>
  <si>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</si>
  <si>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</si>
  <si>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</si>
  <si>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</si>
  <si>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</si>
  <si>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</si>
  <si>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</si>
  <si>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</si>
  <si>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</si>
  <si>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</si>
  <si>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</si>
  <si>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</si>
  <si>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</si>
  <si>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</si>
  <si>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</si>
  <si>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</si>
  <si>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</si>
  <si>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</si>
  <si>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</si>
  <si>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</si>
  <si>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</si>
  <si>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</si>
  <si>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</si>
  <si>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</si>
  <si>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</si>
  <si>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</si>
  <si>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</si>
  <si>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</si>
  <si>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</si>
  <si>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</si>
  <si>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</si>
  <si>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</si>
  <si>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</si>
  <si>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</si>
  <si>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</si>
  <si>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</si>
  <si>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</si>
  <si>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</si>
  <si>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</si>
  <si>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</si>
  <si>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</si>
  <si>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</si>
  <si>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</si>
  <si>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</si>
  <si>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</si>
  <si>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</si>
  <si>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</si>
  <si>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</si>
  <si>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</si>
  <si>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</si>
  <si>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</si>
  <si>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</si>
  <si>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</si>
  <si>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</si>
  <si>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</si>
  <si>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</si>
  <si>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</si>
  <si>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</si>
  <si>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</si>
  <si>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</si>
  <si>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</si>
  <si>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</si>
  <si>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</si>
  <si>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</si>
  <si>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</si>
  <si>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</si>
  <si>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</si>
  <si>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</si>
  <si>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</si>
  <si>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</si>
  <si>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</si>
  <si>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</si>
  <si>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</si>
  <si>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</si>
  <si>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</si>
  <si>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</si>
  <si>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</si>
  <si>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</si>
  <si>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</si>
  <si>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</si>
  <si>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</si>
  <si>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</si>
  <si>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</si>
  <si>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</si>
  <si>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</si>
  <si>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</si>
  <si>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</si>
  <si>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</si>
  <si>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</si>
  <si>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</si>
  <si>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</si>
  <si>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</si>
  <si>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</si>
  <si>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</si>
  <si>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</si>
  <si>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</si>
  <si>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</si>
  <si>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</si>
  <si>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</si>
  <si>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</si>
  <si>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</si>
  <si>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</si>
  <si>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</si>
  <si>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</si>
  <si>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</si>
  <si>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</si>
  <si>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</si>
  <si>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</si>
  <si>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</si>
  <si>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</si>
  <si>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</si>
  <si>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</si>
  <si>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</si>
  <si>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</si>
  <si>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</si>
  <si>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</si>
  <si>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</si>
  <si>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</si>
  <si>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</si>
  <si>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</si>
  <si>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</si>
  <si>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</si>
  <si>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</si>
  <si>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</si>
  <si>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</si>
  <si>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</si>
  <si>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</si>
  <si>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</si>
  <si>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</si>
  <si>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</si>
  <si>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</si>
  <si>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</si>
  <si>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</si>
  <si>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</si>
  <si>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</si>
  <si>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</si>
  <si>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</si>
  <si>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</si>
  <si>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</si>
  <si>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</si>
  <si>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</si>
  <si>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</si>
  <si>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</si>
  <si>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</si>
  <si>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</si>
  <si>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</si>
  <si>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</si>
  <si>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</si>
  <si>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</si>
  <si>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</si>
  <si>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</si>
  <si>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</si>
  <si>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</si>
  <si>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</si>
  <si>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</si>
  <si>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</si>
  <si>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</si>
  <si>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</si>
  <si>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</si>
  <si>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</si>
  <si>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</si>
  <si>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</si>
  <si>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</si>
  <si>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</si>
  <si>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</si>
  <si>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</si>
  <si>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</si>
  <si>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</si>
  <si>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</si>
  <si>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</si>
  <si>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</si>
  <si>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</si>
  <si>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</si>
  <si>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</si>
  <si>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</si>
  <si>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</si>
  <si>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</si>
  <si>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</si>
  <si>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</si>
  <si>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</si>
  <si>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</si>
  <si>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</si>
  <si>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</si>
  <si>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</si>
  <si>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</si>
  <si>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</si>
  <si>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</si>
  <si>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</si>
  <si>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</si>
  <si>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</si>
  <si>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</si>
  <si>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</si>
  <si>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</si>
  <si>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</si>
  <si>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</si>
  <si>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</si>
  <si>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</si>
  <si>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</si>
  <si>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</si>
  <si>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</si>
  <si>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</si>
  <si>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</si>
  <si>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</si>
  <si>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</si>
  <si>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</si>
  <si>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</si>
  <si>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</si>
  <si>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</si>
  <si>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</si>
  <si>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</si>
  <si>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</si>
  <si>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</si>
  <si>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</si>
  <si>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</si>
  <si>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</si>
  <si>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</si>
  <si>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</si>
  <si>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</si>
  <si>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</si>
  <si>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</si>
  <si>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</si>
  <si>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</si>
  <si>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</si>
  <si>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</si>
  <si>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</si>
  <si>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</si>
  <si>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</si>
  <si>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</si>
  <si>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</si>
  <si>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</si>
  <si>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</si>
  <si>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</si>
  <si>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</si>
  <si>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</si>
  <si>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</si>
  <si>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</si>
  <si>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</si>
  <si>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</si>
  <si>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</si>
  <si>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</si>
  <si>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</si>
  <si>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</si>
  <si>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</si>
  <si>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</si>
  <si>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</si>
  <si>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</si>
  <si>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</si>
  <si>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</si>
  <si>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</si>
  <si>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</si>
  <si>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</si>
  <si>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</si>
  <si>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</si>
  <si>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</si>
  <si>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</si>
  <si>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</si>
  <si>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</si>
  <si>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</si>
  <si>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</si>
  <si>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</si>
  <si>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</si>
  <si>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</si>
  <si>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</si>
  <si>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</si>
  <si>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</si>
  <si>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</si>
  <si>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</si>
  <si>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</si>
  <si>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</si>
  <si>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</si>
  <si>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</si>
  <si>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</si>
  <si>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</si>
  <si>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</si>
  <si>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</si>
  <si>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</si>
  <si>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</si>
  <si>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</si>
  <si>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</si>
  <si>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</si>
  <si>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</si>
  <si>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</si>
  <si>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</si>
  <si>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</si>
  <si>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</si>
  <si>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</si>
  <si>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</si>
  <si>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</si>
  <si>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</si>
  <si>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</si>
  <si>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</si>
  <si>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</si>
  <si>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</si>
  <si>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</si>
  <si>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</si>
  <si>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</si>
  <si>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</si>
  <si>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</si>
  <si>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</si>
  <si>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</si>
  <si>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</si>
  <si>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</si>
  <si>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</si>
  <si>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</si>
  <si>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</si>
  <si>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</si>
  <si>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</si>
  <si>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</si>
  <si>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</si>
  <si>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</si>
  <si>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</si>
  <si>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</si>
  <si>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</si>
  <si>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</si>
  <si>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</si>
  <si>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</si>
  <si>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</si>
  <si>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</si>
  <si>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</si>
  <si>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</si>
  <si>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</si>
  <si>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</si>
  <si>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</si>
  <si>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</si>
  <si>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</si>
  <si>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</si>
  <si>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</si>
  <si>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</si>
  <si>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</si>
  <si>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</si>
  <si>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</si>
  <si>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</si>
  <si>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</si>
  <si>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</si>
  <si>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</si>
  <si>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</si>
  <si>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</si>
  <si>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</si>
  <si>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</si>
  <si>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</si>
  <si>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</si>
  <si>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</si>
  <si>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</si>
  <si>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</si>
  <si>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</si>
  <si>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</si>
  <si>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</si>
  <si>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</si>
  <si>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</si>
  <si>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</si>
  <si>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</si>
  <si>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</si>
  <si>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</si>
  <si>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</si>
  <si>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</si>
  <si>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</si>
  <si>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</si>
  <si>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</si>
  <si>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</si>
  <si>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</si>
  <si>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</si>
  <si>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</si>
  <si>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</si>
  <si>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</si>
  <si>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</si>
  <si>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</si>
  <si>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</si>
  <si>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</si>
  <si>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</si>
  <si>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</si>
  <si>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</si>
  <si>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</si>
  <si>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</si>
  <si>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</si>
  <si>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</si>
  <si>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</si>
  <si>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</si>
  <si>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</si>
  <si>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</si>
  <si>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</si>
  <si>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</si>
  <si>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</si>
  <si>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</si>
  <si>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</si>
  <si>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</si>
  <si>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</si>
  <si>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</si>
  <si>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</si>
  <si>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</si>
  <si>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</si>
  <si>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</si>
  <si>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</si>
  <si>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</si>
  <si>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</si>
  <si>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</si>
  <si>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</si>
  <si>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</si>
  <si>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</si>
  <si>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</si>
  <si>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</si>
  <si>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</si>
  <si>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</si>
  <si>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</si>
  <si>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</si>
  <si>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</si>
  <si>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</si>
  <si>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</si>
  <si>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</si>
  <si>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</si>
  <si>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</si>
  <si>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</si>
  <si>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</si>
  <si>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</si>
  <si>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</si>
  <si>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</si>
  <si>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</si>
  <si>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</si>
  <si>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</si>
  <si>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</si>
  <si>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</si>
  <si>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</si>
  <si>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</si>
  <si>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</si>
  <si>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</si>
  <si>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</si>
  <si>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</si>
  <si>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</si>
  <si>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</si>
  <si>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</si>
  <si>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</si>
  <si>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</si>
  <si>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</si>
  <si>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</si>
  <si>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</si>
  <si>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</si>
  <si>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</si>
  <si>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</si>
  <si>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</si>
  <si>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</si>
  <si>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</si>
  <si>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</si>
  <si>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</si>
  <si>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</si>
  <si>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</si>
  <si>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</si>
  <si>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</si>
  <si>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</si>
  <si>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</si>
  <si>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</si>
  <si>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</si>
  <si>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</si>
  <si>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</si>
  <si>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</si>
  <si>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</si>
  <si>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</si>
  <si>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</si>
  <si>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</si>
  <si>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</si>
  <si>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</si>
  <si>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</si>
  <si>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</si>
  <si>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</si>
  <si>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</si>
  <si>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</si>
  <si>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</si>
  <si>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</si>
  <si>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</si>
  <si>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</si>
  <si>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</si>
  <si>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</si>
  <si>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</si>
  <si>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</si>
  <si>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</si>
  <si>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</si>
  <si>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</si>
  <si>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</si>
  <si>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</si>
  <si>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</si>
  <si>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</si>
  <si>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</si>
  <si>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</si>
  <si>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</si>
  <si>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</si>
  <si>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</si>
  <si>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</si>
  <si>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</si>
  <si>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</si>
  <si>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</si>
  <si>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</si>
  <si>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</si>
  <si>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</si>
  <si>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</si>
  <si>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</si>
  <si>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</si>
  <si>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</si>
  <si>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</si>
  <si>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</si>
  <si>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</si>
  <si>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</si>
  <si>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</si>
  <si>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</si>
  <si>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</si>
  <si>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</si>
  <si>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</si>
  <si>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</si>
  <si>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</si>
  <si>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</si>
  <si>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</si>
  <si>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</si>
  <si>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</si>
  <si>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</si>
  <si>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</si>
  <si>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</si>
  <si>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</si>
  <si>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</si>
  <si>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</si>
  <si>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</si>
  <si>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</si>
  <si>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</si>
  <si>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</si>
  <si>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</si>
  <si>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</si>
  <si>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</si>
  <si>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</si>
  <si>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</si>
  <si>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</si>
  <si>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</si>
  <si>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</si>
  <si>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</si>
  <si>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</si>
  <si>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</si>
  <si>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</si>
  <si>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</si>
  <si>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</si>
  <si>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</si>
  <si>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</si>
  <si>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</si>
  <si>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</si>
  <si>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</si>
  <si>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</si>
  <si>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</si>
  <si>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</si>
  <si>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</si>
  <si>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</si>
  <si>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</si>
  <si>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</si>
  <si>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</si>
  <si>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</si>
  <si>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</si>
  <si>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</si>
  <si>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</si>
  <si>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</si>
  <si>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</si>
  <si>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</si>
  <si>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</si>
  <si>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</si>
  <si>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</si>
  <si>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</si>
  <si>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</si>
  <si>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</si>
  <si>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</si>
  <si>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</si>
  <si>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</si>
  <si>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</si>
  <si>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</si>
  <si>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</si>
  <si>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</si>
  <si>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</si>
  <si>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</si>
  <si>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</si>
  <si>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</si>
  <si>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</si>
  <si>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</si>
  <si>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</si>
  <si>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</si>
  <si>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</si>
  <si>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</si>
  <si>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</si>
  <si>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</si>
  <si>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</si>
  <si>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</si>
  <si>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</si>
  <si>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</si>
  <si>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</si>
  <si>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</si>
  <si>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</si>
  <si>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</si>
  <si>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</si>
  <si>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</si>
  <si>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</si>
  <si>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</si>
  <si>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</si>
  <si>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</si>
  <si>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</si>
  <si>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</si>
  <si>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</si>
  <si>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</si>
  <si>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</si>
  <si>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</si>
  <si>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</si>
  <si>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</si>
  <si>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</si>
  <si>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</si>
  <si>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</si>
  <si>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</si>
  <si>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</si>
  <si>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</si>
  <si>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</si>
  <si>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</si>
  <si>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</si>
  <si>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</si>
  <si>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</si>
  <si>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</si>
  <si>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</si>
  <si>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</si>
  <si>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</si>
  <si>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</si>
  <si>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</si>
  <si>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</si>
  <si>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</si>
  <si>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</si>
  <si>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</si>
  <si>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</si>
  <si>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</si>
  <si>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</si>
  <si>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</si>
  <si>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</si>
  <si>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</si>
  <si>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</si>
  <si>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</si>
  <si>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</si>
  <si>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</si>
  <si>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</si>
  <si>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</si>
  <si>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</si>
  <si>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</si>
  <si>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</si>
  <si>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</si>
  <si>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</si>
  <si>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</si>
  <si>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</si>
  <si>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</si>
  <si>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</si>
  <si>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</si>
  <si>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</si>
  <si>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</si>
  <si>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</si>
  <si>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</si>
  <si>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</si>
  <si>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</si>
  <si>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</si>
  <si>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</si>
  <si>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</si>
  <si>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</si>
  <si>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</si>
  <si>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</si>
  <si>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</si>
  <si>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</si>
  <si>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</si>
  <si>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</si>
  <si>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</si>
  <si>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</si>
  <si>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</si>
  <si>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</si>
  <si>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</si>
  <si>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</si>
  <si>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</si>
  <si>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</si>
  <si>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</si>
  <si>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</si>
  <si>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</si>
  <si>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</si>
  <si>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</si>
  <si>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</si>
  <si>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</si>
  <si>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</si>
  <si>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</si>
  <si>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</si>
  <si>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</si>
  <si>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</si>
  <si>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</si>
  <si>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</si>
  <si>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</si>
  <si>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</si>
  <si>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</si>
  <si>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</si>
  <si>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</si>
  <si>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</si>
  <si>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</si>
  <si>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</si>
  <si>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</si>
  <si>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</si>
  <si>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</si>
  <si>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</si>
  <si>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</si>
  <si>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</si>
  <si>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</si>
  <si>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</si>
  <si>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</si>
  <si>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</si>
  <si>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</si>
  <si>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</si>
  <si>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</si>
  <si>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</si>
  <si>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</si>
  <si>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</si>
  <si>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</si>
  <si>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</si>
  <si>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</si>
  <si>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</si>
  <si>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</si>
  <si>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</si>
  <si>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</si>
  <si>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</si>
  <si>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</si>
  <si>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</si>
  <si>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</si>
  <si>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</si>
  <si>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</si>
  <si>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</si>
  <si>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</si>
  <si>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</si>
  <si>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</si>
  <si>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</si>
  <si>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</si>
  <si>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</si>
  <si>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</si>
  <si>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</si>
  <si>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</si>
  <si>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</si>
  <si>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</si>
  <si>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</si>
  <si>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</si>
  <si>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</si>
  <si>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</si>
  <si>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</si>
  <si>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</si>
  <si>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</si>
  <si>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</si>
  <si>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</si>
  <si>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</si>
  <si>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</si>
  <si>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</si>
  <si>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</si>
  <si>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</si>
  <si>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</si>
  <si>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</si>
  <si>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</si>
  <si>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</si>
  <si>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</si>
  <si>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</si>
  <si>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</si>
  <si>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</si>
  <si>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</si>
  <si>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</si>
  <si>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</si>
  <si>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</si>
  <si>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</si>
  <si>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</si>
  <si>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</si>
  <si>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</si>
  <si>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</si>
  <si>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</si>
  <si>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</si>
  <si>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</si>
  <si>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</si>
  <si>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</si>
  <si>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</si>
  <si>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</si>
  <si>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</si>
  <si>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</si>
  <si>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</si>
  <si>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</si>
  <si>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</si>
  <si>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</si>
  <si>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</si>
  <si>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</si>
  <si>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</si>
  <si>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</si>
  <si>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</si>
  <si>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</si>
  <si>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</si>
  <si>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</si>
  <si>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</si>
  <si>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</si>
  <si>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</si>
  <si>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</si>
  <si>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</si>
  <si>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</si>
  <si>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</si>
  <si>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</si>
  <si>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</si>
  <si>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</si>
  <si>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</si>
  <si>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</si>
  <si>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</si>
  <si>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</si>
  <si>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</si>
  <si>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</si>
  <si>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</si>
  <si>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</si>
  <si>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</si>
  <si>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</si>
  <si>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</si>
  <si>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</si>
  <si>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</si>
  <si>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</si>
  <si>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</si>
  <si>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</si>
  <si>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</si>
  <si>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</si>
  <si>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</si>
  <si>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</si>
  <si>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</si>
  <si>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</si>
  <si>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</si>
  <si>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</si>
  <si>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</si>
  <si>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</si>
  <si>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</si>
  <si>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</si>
  <si>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</si>
  <si>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</si>
  <si>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</si>
  <si>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</si>
  <si>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</si>
  <si>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</si>
  <si>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</si>
  <si>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</si>
  <si>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</si>
  <si>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</si>
  <si>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</si>
  <si>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</si>
  <si>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</si>
  <si>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</si>
  <si>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</si>
  <si>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</si>
  <si>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</si>
  <si>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</si>
  <si>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</si>
  <si>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</si>
  <si>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</si>
  <si>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</si>
  <si>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</si>
  <si>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</si>
  <si>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</si>
  <si>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</si>
  <si>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</si>
  <si>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</si>
  <si>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</si>
  <si>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</si>
  <si>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</si>
  <si>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</si>
  <si>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</si>
  <si>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</si>
  <si>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</si>
  <si>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</si>
  <si>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</si>
  <si>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</si>
  <si>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</si>
  <si>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</si>
  <si>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</si>
  <si>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</si>
  <si>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</si>
  <si>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</si>
  <si>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</si>
  <si>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</si>
  <si>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</si>
  <si>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</si>
  <si>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</si>
  <si>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</si>
  <si>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</si>
  <si>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</si>
  <si>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</si>
  <si>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</si>
  <si>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</si>
  <si>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</si>
  <si>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</si>
  <si>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</si>
  <si>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</si>
  <si>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</si>
  <si>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</si>
  <si>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</si>
  <si>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</si>
  <si>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</si>
  <si>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</si>
  <si>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</si>
  <si>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</si>
  <si>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</si>
  <si>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</si>
  <si>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</si>
  <si>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</si>
  <si>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</si>
  <si>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</si>
  <si>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</si>
  <si>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</si>
  <si>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</si>
  <si>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</si>
  <si>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</si>
  <si>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</si>
  <si>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</si>
  <si>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</si>
  <si>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</si>
  <si>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</si>
  <si>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</si>
  <si>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</si>
  <si>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</si>
  <si>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</si>
  <si>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</si>
  <si>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</si>
  <si>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</si>
  <si>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</si>
  <si>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</si>
  <si>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</si>
  <si>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</si>
  <si>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</si>
  <si>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</si>
  <si>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</si>
  <si>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</si>
  <si>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</si>
  <si>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</si>
  <si>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</si>
  <si>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</si>
  <si>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</si>
  <si>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</si>
  <si>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</si>
  <si>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</si>
  <si>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</si>
  <si>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</si>
  <si>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</si>
  <si>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</si>
  <si>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</si>
  <si>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</si>
  <si>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</si>
  <si>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</si>
  <si>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</si>
  <si>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</si>
  <si>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</si>
  <si>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</si>
  <si>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</si>
  <si>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</si>
  <si>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</si>
  <si>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</si>
  <si>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</si>
  <si>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</si>
  <si>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</si>
  <si>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</si>
  <si>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</si>
  <si>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</si>
  <si>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</si>
  <si>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</si>
  <si>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</si>
  <si>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</si>
  <si>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</si>
  <si>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</si>
  <si>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</si>
  <si>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</si>
  <si>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</si>
  <si>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</si>
  <si>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</si>
  <si>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</si>
  <si>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</si>
  <si>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</si>
  <si>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</si>
  <si>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</si>
  <si>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</si>
  <si>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</si>
  <si>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</si>
  <si>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</si>
  <si>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</si>
  <si>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</si>
  <si>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</si>
  <si>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</si>
  <si>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</si>
  <si>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</si>
  <si>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</si>
  <si>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</si>
  <si>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</si>
  <si>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</si>
  <si>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</si>
  <si>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</si>
  <si>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</si>
  <si>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</si>
  <si>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</si>
  <si>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</si>
  <si>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</si>
  <si>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</si>
  <si>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</si>
  <si>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</si>
  <si>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</si>
  <si>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</si>
  <si>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</si>
  <si>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</si>
  <si>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</si>
  <si>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</si>
  <si>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</si>
  <si>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</si>
  <si>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</si>
  <si>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</si>
  <si>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</si>
  <si>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</si>
  <si>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</si>
  <si>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</si>
  <si>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</si>
  <si>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</si>
  <si>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</si>
  <si>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</si>
  <si>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</si>
  <si>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</si>
  <si>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</si>
  <si>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</si>
  <si>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</si>
  <si>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</si>
  <si>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</si>
  <si>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</si>
  <si>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</si>
  <si>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</si>
  <si>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</si>
  <si>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</si>
  <si>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</si>
  <si>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</si>
  <si>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</si>
  <si>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</si>
  <si>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</si>
  <si>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</si>
  <si>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</si>
  <si>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</si>
  <si>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</si>
  <si>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</si>
  <si>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</si>
  <si>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</si>
  <si>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</si>
  <si>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</si>
  <si>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</si>
  <si>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</si>
  <si>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</si>
  <si>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</si>
  <si>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</si>
  <si>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</si>
  <si>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</si>
  <si>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</si>
  <si>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</si>
  <si>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</si>
  <si>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</si>
  <si>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</si>
  <si>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</si>
  <si>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</si>
  <si>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</si>
  <si>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</si>
  <si>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</si>
  <si>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</si>
  <si>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</si>
  <si>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</si>
  <si>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</si>
  <si>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</si>
  <si>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</si>
  <si>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</si>
  <si>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</si>
  <si>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</si>
  <si>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</si>
  <si>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</si>
  <si>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</si>
  <si>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</si>
  <si>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</si>
  <si>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</si>
  <si>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</si>
  <si>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</si>
  <si>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</si>
  <si>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</si>
  <si>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</si>
  <si>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</si>
  <si>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</si>
  <si>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</si>
  <si>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</si>
  <si>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</si>
  <si>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</si>
  <si>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</si>
  <si>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</si>
  <si>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</si>
  <si>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</si>
  <si>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</si>
  <si>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</si>
  <si>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</si>
  <si>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</si>
  <si>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</si>
  <si>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</si>
  <si>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</si>
  <si>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</si>
  <si>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</si>
  <si>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</si>
  <si>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</si>
  <si>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</si>
  <si>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</si>
  <si>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</si>
  <si>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</si>
  <si>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</si>
  <si>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</si>
  <si>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</si>
  <si>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</si>
  <si>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</si>
  <si>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</si>
  <si>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</si>
  <si>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</si>
  <si>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</si>
  <si>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</si>
  <si>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</si>
  <si>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</si>
  <si>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</si>
  <si>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</si>
  <si>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</si>
  <si>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</si>
  <si>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</si>
  <si>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</si>
  <si>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</si>
  <si>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</si>
  <si>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</si>
  <si>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</si>
  <si>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</si>
  <si>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</si>
  <si>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</si>
  <si>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</si>
  <si>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</si>
  <si>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</si>
  <si>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</si>
  <si>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</si>
  <si>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</si>
  <si>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</si>
  <si>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</si>
  <si>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</si>
  <si>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</si>
  <si>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</si>
  <si>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</si>
  <si>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</si>
  <si>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</si>
  <si>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</si>
  <si>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</si>
  <si>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</si>
  <si>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</si>
  <si>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</si>
  <si>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</si>
  <si>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</si>
  <si>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</si>
  <si>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</si>
  <si>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</si>
  <si>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</si>
  <si>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</si>
  <si>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</si>
  <si>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</si>
  <si>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</si>
  <si>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</si>
  <si>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</si>
  <si>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</si>
  <si>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</si>
  <si>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</si>
  <si>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</si>
  <si>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</si>
  <si>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</si>
  <si>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</si>
  <si>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</si>
  <si>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</si>
  <si>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</si>
  <si>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</si>
  <si>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</si>
  <si>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</si>
  <si>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</si>
  <si>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</si>
  <si>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</si>
  <si>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</si>
  <si>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</si>
  <si>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</si>
  <si>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</si>
  <si>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</si>
  <si>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</si>
  <si>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</si>
  <si>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</si>
  <si>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</si>
  <si>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</si>
  <si>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</si>
  <si>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</si>
  <si>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</si>
  <si>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</si>
  <si>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</si>
  <si>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</si>
  <si>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</si>
  <si>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</si>
  <si>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</si>
  <si>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</si>
  <si>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</si>
  <si>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</si>
  <si>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</si>
  <si>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</si>
  <si>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</si>
  <si>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</si>
  <si>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</si>
  <si>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</si>
  <si>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</si>
  <si>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</si>
  <si>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</si>
  <si>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</si>
  <si>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</si>
  <si>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</si>
  <si>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</si>
  <si>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</si>
  <si>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</si>
  <si>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</si>
  <si>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</si>
  <si>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</si>
  <si>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</si>
  <si>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</si>
  <si>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</si>
  <si>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</si>
  <si>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</si>
  <si>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</si>
  <si>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</si>
  <si>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</si>
  <si>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</si>
  <si>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</si>
  <si>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</si>
  <si>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</si>
  <si>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</si>
  <si>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</si>
  <si>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</si>
  <si>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</si>
  <si>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</si>
  <si>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</si>
  <si>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</si>
  <si>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</si>
  <si>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</si>
  <si>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</si>
  <si>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</si>
  <si>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</si>
  <si>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</si>
  <si>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</si>
  <si>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</si>
  <si>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</si>
  <si>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</si>
  <si>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</si>
  <si>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</si>
  <si>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</si>
  <si>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</si>
  <si>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</si>
  <si>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</si>
  <si>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</si>
  <si>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</si>
  <si>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</si>
  <si>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</si>
  <si>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</si>
  <si>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</si>
  <si>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</si>
  <si>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</si>
  <si>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</si>
  <si>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</si>
  <si>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</si>
  <si>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</si>
  <si>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</si>
  <si>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</si>
  <si>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</si>
  <si>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</si>
  <si>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</si>
  <si>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</si>
  <si>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</si>
  <si>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</si>
  <si>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</si>
  <si>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</si>
  <si>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</si>
  <si>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</si>
  <si>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</si>
  <si>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</si>
  <si>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</si>
  <si>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</si>
  <si>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</si>
  <si>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</si>
  <si>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</si>
  <si>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</si>
  <si>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</si>
  <si>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</si>
  <si>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</si>
  <si>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</si>
  <si>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</si>
  <si>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</si>
  <si>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</si>
  <si>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</si>
  <si>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</si>
  <si>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</si>
  <si>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</si>
  <si>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</si>
  <si>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</si>
  <si>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</si>
  <si>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</si>
  <si>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</si>
  <si>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</si>
  <si>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</si>
  <si>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</si>
  <si>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</si>
  <si>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</si>
  <si>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</si>
  <si>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</si>
  <si>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</si>
  <si>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</si>
  <si>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</si>
  <si>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</si>
  <si>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at site connecting PG </t>
  </si>
  <si>
    <t>PCM-20251111-00000675</t>
  </si>
  <si>
    <t>ETA 45 min</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</si>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</sst>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309.48038912037009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45972.428815046296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45972.428815046296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45972.428815046296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45972.428815046296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45972.428815046296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45972.428815046296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45972.428815046296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45972.428815046296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45972.428815046296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45972.428815046296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45972.428815046296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45972.428815046296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45972.428815046296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45972.428815046296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45972.428815046296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45972.428815046296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45972.428815046296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45972.428815046296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45972.428815046296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45972.428815046296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45972.428815046296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45972.428815046296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45972.428815046296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45972.428815046296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45972.428815046296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45972.428815046296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45972.428815046296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45972.428815046296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45972.428815046296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45972.428815046296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45972.428815046296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45972.428815046296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45972.428815046296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45972.428815046296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45972.428815046296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45972.428815046296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45972.428815046296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45972.428815046296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45972.428815046296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45972.428815046296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45972.428815046296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45972.428815046296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45972.428815046296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84C50C96-1FC4-4D85-8A63-612112A9570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147.42897708333476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0.14529652777855517</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3.4868287038989365E-2</v>
      </c>
      <c r="H5" s="104">
        <v>45972.385613425926</v>
      </c>
      <c r="I5" s="18" t="str">
        <f>IFERROR(VLOOKUP(D5,DB!A:F,6,0),"")</f>
        <v>SCECO</v>
      </c>
      <c r="J5" s="18" t="str">
        <f>IFERROR(VLOOKUP(D5,DB!A:G,7,0),"")</f>
        <v>Dead+Dead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14503</v>
      </c>
      <c r="E6" s="103" t="s">
        <v>39021</v>
      </c>
      <c r="F6" s="104">
        <v>45972.405034722222</v>
      </c>
      <c r="G6" s="105">
        <f t="shared" ca="1" si="1"/>
        <v>2.3780324074323289E-2</v>
      </c>
      <c r="H6" s="104">
        <v>45972.400173611109</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45972.428815046296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45972.428815046296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45972.428815046296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45972.428815046296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45972.428815046296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45972.428815046296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45972.428815046296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45972.428815046296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45972.428815046296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45972.428815046296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45972.428815046296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45972.428815046296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45972.428815046296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45972.428815046296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45972.428815046296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45972.428815046296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45972.428815046296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45972.428815046296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45972.428815046296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45972.428815046296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45972.428815046296</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45972.428815046296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45972.428815046296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45972.428815046296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45972.428815046296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45972.428815046296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45972.428815046296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45972.428815046296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45972.428815046296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45972.428815046296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45972.428815046296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45972.428815046296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45972.428815046296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45972.428815046296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45972.428815046296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45972.428815046296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45972.428815046296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45972.428815046296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45972.428815046296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45972.428815046296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45972.428815046296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45972.428815046296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45972.428815046296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45972.428815046296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45972.428815046296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45972.428815046296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45972.428815046296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45972.428815046296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45972.428815046296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45972.428815046296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45972.428815046296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45972.428815046296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45972.428815046296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45972.428815046296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45972.428815046296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45972.428815046296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45972.428815046296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45972.428815046296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45972.428815046296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45972.428815046296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45972.428815046296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45972.428815046296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45972.428815046296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45972.428815046296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45972.428815046296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45972.428815046296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45972.428815046296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45972.428815046296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45972.428815046296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45972.428815046296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45972.428815046296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45972.428815046296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45972.428815046296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45972.428815046296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45972.428815046296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45972.428815046296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45972.428815046296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45972.428815046296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45972.428815046296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45972.428815046296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45972.428815046296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45972.428815046296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45972.428815046296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45972.428815046296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45972.428815046296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45972.428815046296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45972.428815046296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45972.428815046296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45972.428815046296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45972.428815046296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45972.428815046296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45972.428815046296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45972.428815046296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45972.428815046296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45972.428815046296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45972.428815046296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45972.428815046296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45972.428815046296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45972.428815046296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45972.428815046296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45972.428815046296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45972.428815046296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45972.428815046296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45972.428815046296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45972.428815046296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45972.428815046296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45972.428815046296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45972.428815046296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45972.428815046296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45972.428815046296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45972.428815046296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45972.428815046296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45972.428815046296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45972.428815046296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45972.428815046296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45972.428815046296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45972.428815046296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45972.428815046296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45972.428815046296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45972.428815046296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45972.428815046296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45972.428815046296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45972.428815046296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45972.428815046296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45972.428815046296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45972.428815046296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45972.428815046296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45972.428815046296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45972.428815046296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45972.428815046296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45972.428815046296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45972.428815046296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45972.428815046296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45972.428815046296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45972.428815046296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45972.428815046296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45972.428815046296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45972.428815046296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45972.428815046296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45972.428815046296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45972.428815046296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45972.428815046296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45972.428815046296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45972.428815046296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45972.428815046296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45972.428815046296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45972.428815046296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45972.428815046296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45972.428815046296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45972.428815046296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45972.428815046296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45972.428815046296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45972.428815046296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45972.428815046296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45972.428815046296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45972.428815046296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45972.428815046296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45972.428815046296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45972.428815046296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45972.428815046296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45972.428815046296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45972.428815046296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45972.428815046296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45972.428815046296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45972.428815046296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45972.428815046296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45972.428815046296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45972.428815046296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45972.428815046296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45972.428815046296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45972.428815046296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45972.428815046296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45972.428815046296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45972.428815046296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45972.428815046296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45972.428815046296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45972.428815046296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45972.428815046296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45972.428815046296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45972.428815046296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45972.428815046296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45972.428815046296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45972.428815046296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45972.428815046296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45972.428815046296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45972.428815046296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45972.428815046296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45972.428815046296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45972.428815046296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45972.428815046296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45972.428815046296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45972.428815046296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45972.428815046296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45972.428815046296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45972.428815046296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45972.428815046296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45972.428815046296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45972.428815046296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45972.428815046296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45972.428815046296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45972.428815046296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45972.428815046296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45972.428815046296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45972.428815046296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45972.428815046296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45972.428815046296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45972.428815046296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45972.428815046296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45972.428815046296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45972.428815046296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45972.428815046296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45972.428815046296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45972.428815046296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45972.428815046296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45972.428815046296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45972.428815046296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45972.428815046296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45972.428815046296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45972.428815046296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45972.428815046296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45972.428815046296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45972.428815046296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45972.428815046296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45972.428815046296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45972.428815046296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45972.428815046296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45972.428815046296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45972.428815046296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45972.428815046296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45972.428815046296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45972.428815046296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45972.428815046296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45972.428815046296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45972.428815046296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45972.428815046296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45972.428815046296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45972.428815046296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45972.428815046296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45972.428815046296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45972.428815046296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45972.428815046296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45972.428815046296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45972.428815046296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45972.428815046296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45972.428815046296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45972.428815046296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45972.428815046296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45972.428815046296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45972.428815046296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45972.428815046296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45972.428815046296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45972.428815046296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45972.428815046296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45972.428815046296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45972.428815046296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45972.428815046296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45972.428815046296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45972.428815046296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45972.428815046296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45972.428815046296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45972.428815046296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45972.428815046296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45972.428815046296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45972.428815046296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45972.428815046296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45972.428815046296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45972.428815046296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45972.428815046296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45972.428815046296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45972.428815046296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45972.428815046296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45972.428815046296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45972.428815046296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45972.428815046296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45972.428815046296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45972.428815046296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45972.428815046296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45972.428815046296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45972.428815046296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45972.428815046296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45972.428815046296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45972.428815046296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45972.428815046296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45972.428815046296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45972.428815046296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45972.428815046296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45972.428815046296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45972.428815046296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45972.428815046296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45972.428815046296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45972.428815046296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45972.428815046296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45972.428815046296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45972.428815046296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45972.428815046296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45972.428815046296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45972.428815046296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45972.428815046296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45972.428815046296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45972.428815046296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45972.428815046296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45972.428815046296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45972.428815046296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45972.428815046296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45972.428815046296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45972.428815046296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45972.428815046296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45972.428815046296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45972.428815046296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45972.428815046296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45972.428815046296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45972.428815046296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45972.428815046296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45972.428815046296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45972.428815046296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45972.428815046296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45972.428815046296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45972.428815046296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45972.428815046296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45972.428815046296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45972.428815046296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45972.428815046296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45972.428815046296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45972.428815046296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45972.428815046296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45972.428815046296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45972.428815046296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45972.428815046296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45972.428815046296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45972.428815046296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45972.428815046296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45972.428815046296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45972.428815046296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45972.428815046296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45972.428815046296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45972.428815046296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45972.428815046296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45972.428815046296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45972.428815046296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45972.428815046296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45972.428815046296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45972.428815046296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45972.428815046296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45972.428815046296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45972.428815046296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45972.428815046296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45972.428815046296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45972.428815046296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45972.428815046296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45972.428815046296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45972.428815046296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45972.428815046296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45972.428815046296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45972.428815046296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45972.428815046296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45972.428815046296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45972.428815046296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45972.428815046296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45972.428815046296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45972.428815046296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45972.428815046296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45972.428815046296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45972.428815046296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45972.428815046296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45972.428815046296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45972.428815046296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45972.428815046296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45972.428815046296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45972.428815046296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45972.428815046296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45972.428815046296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45972.428815046296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45972.428815046296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45972.428815046296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45972.428815046296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45972.428815046296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45972.428815046296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45972.428815046296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45972.428815046296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45972.428815046296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45972.428815046296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45972.428815046296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45972.428815046296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45972.428815046296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45972.428815046296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45972.428815046296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45972.428815046296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45972.428815046296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45972.428815046296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45972.428815046296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45972.428815046296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45972.428815046296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45972.428815046296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45972.428815046296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45972.428815046296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45972.428815046296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45972.428815046296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45972.428815046296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45972.428815046296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45972.428815046296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45972.428815046296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45972.428815046296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45972.428815046296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45972.428815046296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45972.428815046296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45972.428815046296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45972.428815046296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45972.428815046296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45972.428815046296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45972.428815046296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45972.428815046296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45972.428815046296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45972.428815046296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45972.428815046296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45972.428815046296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45972.428815046296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45972.428815046296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45972.428815046296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45972.428815046296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45972.428815046296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45972.428815046296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45972.428815046296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45972.428815046296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45972.428815046296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45972.428815046296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45972.428815046296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45972.428815046296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45972.428815046296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45972.428815046296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45972.428815046296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45972.428815046296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45972.428815046296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45972.428815046296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45972.428815046296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45972.428815046296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45972.428815046296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45972.428815046296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45972.428815046296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45972.428815046296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45972.428815046296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45972.428815046296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45972.428815046296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45972.428815046296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45972.428815046296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45972.428815046296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45972.428815046296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45972.428815046296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45972.428815046296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45972.428815046296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45972.428815046296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45972.428815046296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45972.428815046296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45972.428815046296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45972.428815046296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45972.428815046296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45972.428815046296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45972.428815046296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45972.428815046296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45972.428815046296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45972.428815046296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45972.428815046296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45972.428815046296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45972.428815046296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45972.428815046296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45972.428815046296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45972.428815046296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45972.428815046296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45972.428815046296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45972.428815046296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45972.428815046296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45972.428815046296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45972.428815046296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45972.428815046296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45972.428815046296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45972.428815046296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45972.428815046296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45972.428815046296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45972.428815046296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45972.428815046296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45972.428815046296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45972.428815046296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45972.428815046296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45972.428815046296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45972.428815046296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45972.428815046296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45972.428815046296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45972.428815046296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45972.428815046296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45972.428815046296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45972.428815046296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45972.428815046296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45972.428815046296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45972.428815046296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45972.428815046296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45972.428815046296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45972.428815046296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45972.428815046296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45972.428815046296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45972.428815046296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45972.428815046296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45972.428815046296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45972.428815046296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45972.428815046296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45972.428815046296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45972.428815046296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45972.428815046296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45972.428815046296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45972.428815046296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45972.428815046296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45972.428815046296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45972.428815046296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45972.428815046296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45972.428815046296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45972.428815046296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45972.428815046296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45972.428815046296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45972.428815046296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45972.428815046296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45972.428815046296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45972.428815046296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45972.428815046296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45972.428815046296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45972.428815046296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45972.428815046296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45972.428815046296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45972.428815046296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45972.428815046296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45972.428815046296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45972.428815046296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45972.428815046296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45972.428815046296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45972.428815046296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45972.428815046296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45972.428815046296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45972.428815046296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45972.428815046296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45972.428815046296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45972.428815046296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45972.428815046296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45972.428815046296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45972.428815046296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45972.428815046296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45972.428815046296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45972.428815046296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45972.428815046296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45972.428815046296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45972.428815046296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45972.428815046296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45972.428815046296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45972.428815046296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45972.428815046296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45972.428815046296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45972.428815046296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45972.428815046296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45972.428815046296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45972.428815046296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45972.428815046296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45972.428815046296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45972.428815046296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45972.428815046296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45972.428815046296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45972.428815046296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45972.428815046296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45972.428815046296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45972.428815046296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45972.428815046296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45972.428815046296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45972.428815046296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45972.428815046296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45972.428815046296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45972.428815046296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45972.428815046296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45972.428815046296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45972.428815046296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45972.428815046296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45972.428815046296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45972.428815046296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45972.428815046296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45972.428815046296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45972.428815046296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45972.428815046296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45972.428815046296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45972.428815046296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45972.428815046296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45972.428815046296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45972.428815046296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45972.428815046296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45972.428815046296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45972.428815046296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45972.428815046296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45972.428815046296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45972.428815046296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45972.428815046296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45972.428815046296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45972.428815046296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45972.428815046296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45972.428815046296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45972.428815046296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45972.428815046296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45972.428815046296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45972.428815046296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45972.428815046296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45972.428815046296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45972.428815046296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45972.428815046296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45972.428815046296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45972.428815046296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45972.428815046296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45972.428815046296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45972.428815046296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45972.428815046296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45972.428815046296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45972.428815046296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45972.428815046296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45972.428815046296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45972.428815046296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45972.428815046296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45972.428815046296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45972.428815046296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45972.428815046296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45972.428815046296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45972.428815046296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45972.428815046296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45972.428815046296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45972.428815046296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45972.428815046296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45972.428815046296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45972.428815046296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45972.428815046296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45972.428815046296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45972.428815046296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45972.428815046296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45972.428815046296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45972.428815046296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45972.428815046296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45972.428815046296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45972.428815046296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45972.428815046296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45972.428815046296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45972.428815046296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45972.428815046296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45972.428815046296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45972.428815046296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45972.428815046296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45972.428815046296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45972.428815046296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45972.428815046296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45972.428815046296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45972.428815046296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45972.428815046296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45972.428815046296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45972.428815046296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45972.428815046296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45972.428815046296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45972.428815046296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45972.428815046296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45972.428815046296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45972.428815046296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45972.428815046296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45972.428815046296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45972.428815046296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45972.428815046296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45972.428815046296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45972.428815046296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45972.428815046296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45972.428815046296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45972.428815046296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45972.428815046296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45972.428815046296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45972.428815046296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45972.428815046296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45972.428815046296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45972.428815046296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45972.428815046296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45972.428815046296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45972.428815046296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45972.428815046296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45972.428815046296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45972.428815046296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45972.428815046296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45972.428815046296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45972.428815046296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45972.428815046296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45972.428815046296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45972.428815046296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45972.428815046296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45972.428815046296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45972.428815046296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45972.428815046296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45972.428815046296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45972.428815046296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45972.428815046296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45972.428815046296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45972.428815046296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45972.428815046296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45972.428815046296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45972.428815046296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45972.428815046296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45972.428815046296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45972.428815046296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45972.428815046296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45972.428815046296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45972.428815046296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45972.428815046296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45972.428815046296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45972.428815046296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45972.428815046296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45972.428815046296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45972.428815046296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45972.428815046296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45972.428815046296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45972.428815046296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45972.428815046296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45972.428815046296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45972.428815046296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45972.428815046296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45972.428815046296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45972.428815046296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45972.428815046296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45972.428815046296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45972.428815046296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45972.428815046296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45972.428815046296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45972.428815046296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45972.428815046296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45972.428815046296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45972.428815046296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45972.428815046296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45972.428815046296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45972.428815046296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45972.428815046296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45972.428815046296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45972.428815046296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45972.428815046296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45972.428815046296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45972.428815046296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45972.428815046296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45972.428815046296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45972.428815046296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45972.428815046296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45972.428815046296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45972.428815046296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45972.428815046296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45972.428815046296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45972.428815046296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45972.428815046296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45972.428815046296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45972.428815046296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45972.428815046296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45972.428815046296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45972.428815046296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45972.428815046296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45972.428815046296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45972.428815046296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45972.428815046296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45972.428815046296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45972.428815046296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45972.428815046296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45972.428815046296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45972.428815046296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45972.428815046296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45972.428815046296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45972.428815046296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45972.428815046296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45972.428815046296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45972.428815046296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45972.428815046296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45972.428815046296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45972.428815046296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45972.428815046296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45972.428815046296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45972.428815046296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45972.428815046296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45972.428815046296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45972.428815046296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45972.428815046296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45972.428815046296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45972.428815046296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45972.428815046296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45972.428815046296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45972.428815046296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45972.428815046296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45972.428815046296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45972.428815046296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45972.428815046296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45972.428815046296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45972.428815046296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45972.428815046296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45972.428815046296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45972.428815046296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45972.428815046296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45972.428815046296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45972.428815046296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45972.428815046296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45972.428815046296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45972.428815046296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45972.428815046296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45972.428815046296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45972.428815046296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45972.428815046296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45972.428815046296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45972.428815046296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45972.428815046296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45972.428815046296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45972.428815046296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45972.428815046296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45972.428815046296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45972.428815046296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45972.428815046296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45972.428815046296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45972.428815046296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45972.428815046296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45972.428815046296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45972.428815046296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45972.428815046296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45972.428815046296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45972.428815046296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45972.428815046296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45972.428815046296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45972.428815046296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45972.428815046296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45972.428815046296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45972.428815046296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45972.428815046296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45972.428815046296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45972.428815046296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45972.428815046296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45972.428815046296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45972.428815046296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45972.428815046296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45972.428815046296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45972.428815046296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45972.428815046296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45972.428815046296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45972.428815046296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45972.428815046296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45972.428815046296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45972.428815046296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45972.428815046296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45972.428815046296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45972.428815046296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45972.428815046296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45972.428815046296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45972.428815046296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45972.428815046296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45972.428815046296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45972.428815046296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45972.428815046296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45972.428815046296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45972.428815046296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45972.428815046296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45972.428815046296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45972.428815046296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45972.428815046296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45972.428815046296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45972.428815046296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45972.428815046296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45972.428815046296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45972.428815046296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45972.428815046296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45972.428815046296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45972.428815046296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45972.428815046296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45972.428815046296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45972.428815046296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45972.428815046296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45972.428815046296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45972.428815046296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45972.428815046296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45972.428815046296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45972.428815046296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45972.428815046296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45972.428815046296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45972.428815046296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45972.428815046296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45972.428815046296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45972.428815046296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45972.428815046296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45972.428815046296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45972.428815046296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45972.428815046296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45972.428815046296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45972.428815046296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45972.428815046296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45972.428815046296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45972.428815046296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45972.428815046296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45972.428815046296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45972.428815046296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45972.428815046296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45972.428815046296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45972.428815046296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45972.428815046296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45972.428815046296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45972.428815046296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45972.428815046296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45972.428815046296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45972.428815046296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45972.428815046296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45972.428815046296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45972.428815046296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45972.428815046296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45972.428815046296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45972.428815046296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45972.428815046296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45972.428815046296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45972.428815046296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45972.428815046296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45972.428815046296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45972.428815046296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45972.428815046296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45972.428815046296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45972.428815046296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45972.428815046296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45972.428815046296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45972.428815046296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45972.428815046296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45972.428815046296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45972.428815046296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45972.428815046296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45972.428815046296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45972.428815046296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45972.428815046296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45972.428815046296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45972.428815046296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45972.428815046296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45972.428815046296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45972.428815046296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45972.428815046296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45972.428815046296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45972.428815046296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45972.428815046296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45972.428815046296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45972.428815046296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45972.428815046296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45972.428815046296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45972.428815046296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45972.428815046296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45972.428815046296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45972.428815046296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45972.428815046296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45972.428815046296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45972.428815046296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45972.428815046296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45972.428815046296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45972.428815046296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45972.428815046296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45972.428815046296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45972.428815046296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45972.428815046296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45972.428815046296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45972.428815046296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45972.428815046296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45972.428815046296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45972.428815046296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45972.428815046296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45972.428815046296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45972.428815046296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45972.428815046296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45972.428815046296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45972.428815046296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45972.428815046296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45972.428815046296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45972.428815046296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45972.428815046296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45972.428815046296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45972.428815046296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45972.428815046296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45972.428815046296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45972.428815046296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45972.428815046296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45972.428815046296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45972.428815046296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45972.428815046296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45972.428815046296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45972.428815046296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45972.428815046296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45972.428815046296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45972.428815046296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45972.428815046296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45972.428815046296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45972.428815046296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45972.428815046296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45972.428815046296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45972.428815046296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45972.428815046296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45972.428815046296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45972.428815046296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45972.428815046296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45972.428815046296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45972.428815046296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45972.428815046296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45972.428815046296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45972.428815046296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45972.428815046296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45972.428815046296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45972.428815046296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45972.428815046296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45972.428815046296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45972.428815046296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45972.428815046296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45972.428815046296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45972.428815046296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45972.428815046296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45972.428815046296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45972.428815046296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45972.428815046296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45972.428815046296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45972.428815046296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45972.428815046296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45972.428815046296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45972.428815046296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45972.428815046296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45972.428815046296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45972.428815046296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45972.428815046296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45972.428815046296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45972.428815046296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45972.428815046296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45972.428815046296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45972.428815046296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45972.428815046296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45972.428815046296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45972.428815046296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45972.428815046296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45972.428815046296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45972.428815046296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45972.428815046296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45972.428815046296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45972.428815046296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45972.428815046296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45972.428815046296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45972.428815046296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45972.428815046296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45972.428815046296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45972.428815046296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45972.428815046296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45972.428815046296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45972.428815046296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45972.428815046296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45972.428815046296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45972.428815046296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45972.428815046296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45972.428815046296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45972.428815046296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45972.428815046296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45972.428815046296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45972.428815046296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45972.428815046296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45972.428815046296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45972.428815046296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45972.428815046296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45972.428815046296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45972.428815046296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45972.428815046296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45972.428815046296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45972.428815046296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45972.428815046296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45972.428815046296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45972.428815046296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45972.428815046296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45972.428815046296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45972.428815046296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45972.428815046296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45972.428815046296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45972.428815046296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45972.428815046296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45972.428815046296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45972.428815046296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268.94809745370003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36780</v>
      </c>
      <c r="E3" s="95" t="s">
        <v>39021</v>
      </c>
      <c r="F3" s="96">
        <v>45972.394259259258</v>
      </c>
      <c r="G3" s="97">
        <f ca="1">IFERROR(NOW()-F3,"")</f>
        <v>3.4555787038698327E-2</v>
      </c>
      <c r="H3" s="96">
        <v>45972.377939814818</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45972.428815046296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45972.428815046296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45972.428815046296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45972.428815046296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45972.428815046296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45972.428815046296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45972.428815046296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45972.428815046296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45972.428815046296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45972.428815046296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45972.428815046296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45972.428815046296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45972.428815046296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45972.428815046296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45972.428815046296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45972.428815046296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45972.428815046296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45972.428815046296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45972.428815046296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45972.428815046296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45972.428815046296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45972.428815046296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45972.428815046296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45972.428815046296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45972.428815046296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45972.428815046296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45972.428815046296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45972.428815046296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45972.428815046296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45972.428815046296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45972.428815046296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45972.428815046296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45972.428815046296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45972.428815046296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45972.428815046296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45972.428815046296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45972.428815046296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45972.428815046296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45972.428815046296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45972.428815046296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45972.428815046296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45972.428815046296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45972.428815046296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45972.428815046296</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45972.428815046296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45972.428815046296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45972.428815046296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45972.428815046296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45972.428815046296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45972.428815046296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45972.428815046296</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80.596754861107911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46.239937731479586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35" ca="1" si="1">IFERROR(NOW()-F4,"")</f>
        <v>23.767703935183818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32794</v>
      </c>
      <c r="E6" s="124" t="s">
        <v>39100</v>
      </c>
      <c r="F6" s="125">
        <v>45972.38789351852</v>
      </c>
      <c r="G6" s="126">
        <f t="shared" ca="1" si="1"/>
        <v>4.0921527775935829E-2</v>
      </c>
      <c r="H6" s="125">
        <v>45972.376782407409</v>
      </c>
      <c r="I6" s="124" t="str">
        <f>IFERROR(VLOOKUP(D6,DB!A:F,6,0),"")</f>
        <v>SCECO</v>
      </c>
      <c r="J6" s="124" t="str">
        <f>IFERROR(VLOOKUP(D6,DB!A:G,7,0),"")</f>
        <v>Vandalized+Dead</v>
      </c>
      <c r="K6" s="124" t="s">
        <v>39124</v>
      </c>
      <c r="L6" s="124" t="str">
        <f>IFERROR(VLOOKUP(D6,DB!A:I,9,0),"")</f>
        <v>Latis</v>
      </c>
    </row>
    <row r="7" spans="1:13">
      <c r="A7" s="124"/>
      <c r="B7" s="124" t="str">
        <f>IFERROR(VLOOKUP(D7,DB!A:K,11,0),"")</f>
        <v/>
      </c>
      <c r="C7" s="124"/>
      <c r="D7" s="124"/>
      <c r="E7" s="124"/>
      <c r="F7" s="125"/>
      <c r="G7" s="126">
        <f t="shared" ca="1" si="1"/>
        <v>45972.428815046296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45972.428815046296</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45972.428815046296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45972.428815046296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45972.428815046296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45972.428815046296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45972.428815046296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45972.428815046296</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45972.428815046296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45972.428815046296</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45972.428815046296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45972.428815046296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45972.428815046296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45972.428815046296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45972.428815046296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45972.428815046296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45972.428815046296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45972.428815046296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45972.428815046296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45972.428815046296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45972.428815046296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45972.428815046296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45972.428815046296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45972.428815046296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45972.428815046296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45972.428815046296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45972.428815046296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45972.428815046296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45972.428815046296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45972.428815046296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45972.428815046296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45972.428815046296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45972.428815046296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45972.428815046296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45972.428815046296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45972.428815046296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45972.428815046296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45972.428815046296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45972.428815046296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45972.428815046296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45972.428815046296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45972.428815046296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45972.428815046296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45972.428815046296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45972.428815046296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45972.428815046296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45972.428815046296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45972.428815046296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45972.428815046296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45972.428815046296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45972.428815046296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45972.428815046296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45972.428815046296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45972.428815046296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45972.428815046296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45972.428815046296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45972.428815046296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45972.428815046296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45972.428815046296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45972.428815046296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45972.428815046296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45972.428815046296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45972.428815046296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45972.428815046296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45972.428815046296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45972.428815046296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45972.428815046296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45972.428815046296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45972.428815046296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45972.428815046296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45972.428815046296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45972.428815046296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45972.428815046296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45972.428815046296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45972.428815046296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45972.428815046296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45972.428815046296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45972.428815046296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45972.428815046296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45972.428815046296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45972.428815046296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45972.428815046296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45972.428815046296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45972.428815046296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45972.428815046296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45972.428815046296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45972.428815046296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45972.428815046296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45972.428815046296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45972.428815046296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45972.428815046296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45972.428815046296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45972.428815046296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45972.428815046296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45972.428815046296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45972.428815046296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45972.428815046296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45972.428815046296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45972.428815046296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45972.428815046296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45972.428815046296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45972.428815046296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45972.428815046296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45972.428815046296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45972.428815046296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45972.428815046296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45972.428815046296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45972.428815046296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45972.428815046296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45972.428815046296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45972.428815046296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45972.428815046296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45972.428815046296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45972.428815046296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45972.428815046296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45972.428815046296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45972.428815046296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45972.428815046296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45972.428815046296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45972.428815046296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45972.428815046296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45972.428815046296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45972.428815046296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45972.428815046296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45972.428815046296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45972.428815046296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45972.428815046296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45972.428815046296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45972.428815046296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45972.428815046296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45972.428815046296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45972.428815046296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45972.428815046296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45972.428815046296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45972.428815046296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45972.428815046296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45972.428815046296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45972.428815046296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45972.428815046296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45972.428815046296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45972.428815046296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45972.428815046296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45972.428815046296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45972.428815046296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45972.428815046296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45972.428815046296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45972.428815046296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45972.428815046296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45972.428815046296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45972.428815046296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45972.428815046296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45972.428815046296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45972.428815046296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45972.428815046296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45972.428815046296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45972.428815046296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45972.428815046296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45972.428815046296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45972.428815046296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45972.428815046296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45972.428815046296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45972.428815046296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45972.428815046296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45972.428815046296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45972.428815046296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45972.428815046296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45972.428815046296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45972.428815046296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45972.428815046296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45972.428815046296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45972.428815046296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45972.428815046296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45972.428815046296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45972.428815046296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45972.428815046296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45972.428815046296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45972.428815046296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45972.428815046296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45972.428815046296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45972.428815046296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45972.428815046296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45972.428815046296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45972.428815046296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45972.428815046296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45972.428815046296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45972.428815046296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45972.428815046296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45972.428815046296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45972.428815046296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45972.428815046296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45972.428815046296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45972.428815046296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45972.428815046296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45972.428815046296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45972.428815046296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45972.428815046296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45972.428815046296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45972.428815046296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45972.428815046296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45972.428815046296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45972.428815046296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45972.428815046296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45972.428815046296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45972.428815046296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45972.428815046296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45972.428815046296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45972.428815046296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45972.428815046296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45972.428815046296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45972.428815046296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45972.428815046296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45972.428815046296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45972.428815046296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45972.428815046296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45972.428815046296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45972.428815046296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45972.428815046296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45972.428815046296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45972.428815046296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45972.428815046296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45972.428815046296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45972.428815046296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45972.428815046296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45972.428815046296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45972.428815046296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45972.428815046296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45972.428815046296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45972.428815046296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45972.428815046296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45972.428815046296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45972.428815046296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45972.428815046296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45972.428815046296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45972.428815046296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45972.428815046296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45972.428815046296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45972.428815046296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45972.428815046296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45972.428815046296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45972.428815046296</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45972.428815046296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45972.428815046296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45972.428815046296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45972.428815046296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45972.428815046296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45972.428815046296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45972.428815046296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45972.428815046296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45972.428815046296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45972.428815046296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45972.428815046296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45972.428815046296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45972.428815046296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45972.428815046296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45972.428815046296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45972.428815046296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45972.428815046296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45972.428815046296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45972.428815046296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45972.428815046296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45972.428815046296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45972.428815046296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45972.428815046296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45972.428815046296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45972.428815046296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45972.428815046296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45972.428815046296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45972.428815046296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45972.428815046296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45972.428815046296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45972.428815046296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45972.428815046296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45972.428815046296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45972.428815046296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45972.428815046296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45972.428815046296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45972.428815046296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45972.428815046296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45972.428815046296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45972.428815046296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45972.428815046296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45972.428815046296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45972.428815046296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45972.428815046296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45972.428815046296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45972.428815046296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45972.428815046296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45972.428815046296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45972.428815046296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45972.428815046296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45972.428815046296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45972.428815046296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45972.428815046296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45972.428815046296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45972.428815046296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45972.428815046296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45972.428815046296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45972.428815046296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45972.428815046296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45972.428815046296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45972.428815046296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45972.428815046296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45972.428815046296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45972.428815046296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45972.428815046296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45972.428815046296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45972.428815046296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45972.428815046296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45972.428815046296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45972.428815046296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45972.428815046296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45972.428815046296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45972.428815046296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45972.428815046296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45972.428815046296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45972.428815046296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45972.428815046296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45972.428815046296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45972.428815046296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45972.428815046296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45972.428815046296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45972.428815046296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45972.428815046296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45972.428815046296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45972.428815046296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45972.428815046296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45972.428815046296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45972.428815046296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45972.428815046296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45972.428815046296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45972.428815046296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45972.428815046296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45972.428815046296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45972.428815046296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45972.428815046296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45972.428815046296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45972.428815046296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45972.428815046296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45972.428815046296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45972.428815046296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45972.428815046296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45972.428815046296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45972.428815046296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45972.428815046296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45972.428815046296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45972.428815046296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45972.428815046296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45972.428815046296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45972.428815046296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45972.428815046296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45972.428815046296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45972.428815046296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45972.428815046296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45972.428815046296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45972.428815046296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45972.428815046296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45972.428815046296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45972.428815046296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45972.428815046296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45972.428815046296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45972.428815046296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45972.428815046296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45972.428815046296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45972.428815046296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45972.428815046296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45972.428815046296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45972.428815046296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45972.428815046296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45972.428815046296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45972.428815046296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45972.428815046296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45972.428815046296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45972.428815046296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45972.428815046296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45972.428815046296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45972.428815046296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45972.428815046296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45972.428815046296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45972.428815046296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45972.428815046296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45972.428815046296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45972.428815046296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45972.428815046296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45972.428815046296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45972.428815046296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45972.428815046296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45972.428815046296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45972.428815046296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45972.428815046296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45972.428815046296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45972.428815046296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45972.428815046296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45972.428815046296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45972.428815046296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45972.428815046296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45972.428815046296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45972.428815046296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45972.428815046296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45972.428815046296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45972.428815046296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45972.428815046296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45972.428815046296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45972.428815046296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45972.428815046296</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2025-11-11T07:19:31Z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